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2695" windowHeight="9405"/>
  </bookViews>
  <sheets>
    <sheet name="график" sheetId="1" r:id="rId1"/>
    <sheet name="инструкция" sheetId="2" r:id="rId2"/>
    <sheet name="кол-во часов" sheetId="3" r:id="rId3"/>
  </sheets>
  <calcPr calcId="144525"/>
</workbook>
</file>

<file path=xl/calcChain.xml><?xml version="1.0" encoding="utf-8"?>
<calcChain xmlns="http://schemas.openxmlformats.org/spreadsheetml/2006/main">
  <c r="ED71" i="1" l="1"/>
  <c r="FA71" i="1" s="1"/>
  <c r="EC71" i="1"/>
  <c r="EZ71" i="1" s="1"/>
  <c r="EB71" i="1"/>
  <c r="EY71" i="1" s="1"/>
  <c r="EA71" i="1"/>
  <c r="EX71" i="1" s="1"/>
  <c r="DZ71" i="1"/>
  <c r="EW71" i="1" s="1"/>
  <c r="DY71" i="1"/>
  <c r="EV71" i="1" s="1"/>
  <c r="DX71" i="1"/>
  <c r="EU71" i="1" s="1"/>
  <c r="DT71" i="1"/>
  <c r="EQ71" i="1" s="1"/>
  <c r="DS71" i="1"/>
  <c r="EP71" i="1" s="1"/>
  <c r="DR71" i="1"/>
  <c r="EO71" i="1" s="1"/>
  <c r="DQ71" i="1"/>
  <c r="EN71" i="1" s="1"/>
  <c r="DP71" i="1"/>
  <c r="EM71" i="1" s="1"/>
  <c r="DO71" i="1"/>
  <c r="EL71" i="1" s="1"/>
  <c r="DN71" i="1"/>
  <c r="EK71" i="1" s="1"/>
  <c r="DM71" i="1"/>
  <c r="EJ71" i="1" s="1"/>
  <c r="DL71" i="1"/>
  <c r="EI71" i="1" s="1"/>
  <c r="DK71" i="1"/>
  <c r="EH71" i="1" s="1"/>
  <c r="DJ71" i="1"/>
  <c r="EG71" i="1" s="1"/>
  <c r="DI71" i="1"/>
  <c r="EF71" i="1" s="1"/>
  <c r="DH71" i="1"/>
  <c r="EE71" i="1" s="1"/>
  <c r="EZ70" i="1"/>
  <c r="EX70" i="1"/>
  <c r="EV70" i="1"/>
  <c r="ET70" i="1"/>
  <c r="ER70" i="1"/>
  <c r="EP70" i="1"/>
  <c r="EN70" i="1"/>
  <c r="EL70" i="1"/>
  <c r="EJ70" i="1"/>
  <c r="EH70" i="1"/>
  <c r="EF70" i="1"/>
  <c r="ED70" i="1"/>
  <c r="FA70" i="1" s="1"/>
  <c r="EC70" i="1"/>
  <c r="EB70" i="1"/>
  <c r="EY70" i="1" s="1"/>
  <c r="EA70" i="1"/>
  <c r="DZ70" i="1"/>
  <c r="EW70" i="1" s="1"/>
  <c r="DY70" i="1"/>
  <c r="DX70" i="1"/>
  <c r="EU70" i="1" s="1"/>
  <c r="DW70" i="1"/>
  <c r="DV70" i="1"/>
  <c r="ES70" i="1" s="1"/>
  <c r="DU70" i="1"/>
  <c r="DT70" i="1"/>
  <c r="EQ70" i="1" s="1"/>
  <c r="DS70" i="1"/>
  <c r="DR70" i="1"/>
  <c r="EO70" i="1" s="1"/>
  <c r="DQ70" i="1"/>
  <c r="DP70" i="1"/>
  <c r="EM70" i="1" s="1"/>
  <c r="DO70" i="1"/>
  <c r="DN70" i="1"/>
  <c r="EK70" i="1" s="1"/>
  <c r="DM70" i="1"/>
  <c r="DL70" i="1"/>
  <c r="EI70" i="1" s="1"/>
  <c r="DK70" i="1"/>
  <c r="DJ70" i="1"/>
  <c r="EG70" i="1" s="1"/>
  <c r="DI70" i="1"/>
  <c r="DH70" i="1"/>
  <c r="EE70" i="1" s="1"/>
  <c r="EZ69" i="1"/>
  <c r="EX69" i="1"/>
  <c r="EV69" i="1"/>
  <c r="ET69" i="1"/>
  <c r="ER69" i="1"/>
  <c r="EP69" i="1"/>
  <c r="EN69" i="1"/>
  <c r="EL69" i="1"/>
  <c r="EJ69" i="1"/>
  <c r="EH69" i="1"/>
  <c r="EF69" i="1"/>
  <c r="ED69" i="1"/>
  <c r="FA69" i="1" s="1"/>
  <c r="EC69" i="1"/>
  <c r="EB69" i="1"/>
  <c r="EY69" i="1" s="1"/>
  <c r="EA69" i="1"/>
  <c r="DZ69" i="1"/>
  <c r="EW69" i="1" s="1"/>
  <c r="DY69" i="1"/>
  <c r="DX69" i="1"/>
  <c r="EU69" i="1" s="1"/>
  <c r="DW69" i="1"/>
  <c r="DV69" i="1"/>
  <c r="ES69" i="1" s="1"/>
  <c r="DU69" i="1"/>
  <c r="DT69" i="1"/>
  <c r="EQ69" i="1" s="1"/>
  <c r="DS69" i="1"/>
  <c r="DR69" i="1"/>
  <c r="EO69" i="1" s="1"/>
  <c r="DQ69" i="1"/>
  <c r="DP69" i="1"/>
  <c r="EM69" i="1" s="1"/>
  <c r="DO69" i="1"/>
  <c r="DN69" i="1"/>
  <c r="EK69" i="1" s="1"/>
  <c r="DM69" i="1"/>
  <c r="DL69" i="1"/>
  <c r="EI69" i="1" s="1"/>
  <c r="DK69" i="1"/>
  <c r="DJ69" i="1"/>
  <c r="EG69" i="1" s="1"/>
  <c r="DI69" i="1"/>
  <c r="DH69" i="1"/>
  <c r="EE69" i="1" s="1"/>
  <c r="EZ68" i="1"/>
  <c r="EX68" i="1"/>
  <c r="EV68" i="1"/>
  <c r="ET68" i="1"/>
  <c r="ER68" i="1"/>
  <c r="EP68" i="1"/>
  <c r="EN68" i="1"/>
  <c r="EL68" i="1"/>
  <c r="EJ68" i="1"/>
  <c r="EH68" i="1"/>
  <c r="EF68" i="1"/>
  <c r="ED68" i="1"/>
  <c r="FA68" i="1" s="1"/>
  <c r="EC68" i="1"/>
  <c r="EB68" i="1"/>
  <c r="EY68" i="1" s="1"/>
  <c r="EA68" i="1"/>
  <c r="DZ68" i="1"/>
  <c r="EW68" i="1" s="1"/>
  <c r="DY68" i="1"/>
  <c r="DX68" i="1"/>
  <c r="EU68" i="1" s="1"/>
  <c r="DW68" i="1"/>
  <c r="DV68" i="1"/>
  <c r="ES68" i="1" s="1"/>
  <c r="DU68" i="1"/>
  <c r="DT68" i="1"/>
  <c r="EQ68" i="1" s="1"/>
  <c r="DS68" i="1"/>
  <c r="DR68" i="1"/>
  <c r="EO68" i="1" s="1"/>
  <c r="DQ68" i="1"/>
  <c r="DP68" i="1"/>
  <c r="EM68" i="1" s="1"/>
  <c r="DO68" i="1"/>
  <c r="DN68" i="1"/>
  <c r="EK68" i="1" s="1"/>
  <c r="DM68" i="1"/>
  <c r="DL68" i="1"/>
  <c r="EI68" i="1" s="1"/>
  <c r="DK68" i="1"/>
  <c r="DJ68" i="1"/>
  <c r="EG68" i="1" s="1"/>
  <c r="DI68" i="1"/>
  <c r="DH68" i="1"/>
  <c r="EE68" i="1" s="1"/>
  <c r="EZ67" i="1"/>
  <c r="EX67" i="1"/>
  <c r="EV67" i="1"/>
  <c r="ET67" i="1"/>
  <c r="ER67" i="1"/>
  <c r="EP67" i="1"/>
  <c r="EN67" i="1"/>
  <c r="EL67" i="1"/>
  <c r="EJ67" i="1"/>
  <c r="EH67" i="1"/>
  <c r="EF67" i="1"/>
  <c r="ED67" i="1"/>
  <c r="FA67" i="1" s="1"/>
  <c r="EC67" i="1"/>
  <c r="EB67" i="1"/>
  <c r="EY67" i="1" s="1"/>
  <c r="EA67" i="1"/>
  <c r="DZ67" i="1"/>
  <c r="EW67" i="1" s="1"/>
  <c r="DY67" i="1"/>
  <c r="DX67" i="1"/>
  <c r="EU67" i="1" s="1"/>
  <c r="DW67" i="1"/>
  <c r="DV67" i="1"/>
  <c r="ES67" i="1" s="1"/>
  <c r="DU67" i="1"/>
  <c r="DT67" i="1"/>
  <c r="EQ67" i="1" s="1"/>
  <c r="DS67" i="1"/>
  <c r="DR67" i="1"/>
  <c r="EO67" i="1" s="1"/>
  <c r="DQ67" i="1"/>
  <c r="DP67" i="1"/>
  <c r="EM67" i="1" s="1"/>
  <c r="DO67" i="1"/>
  <c r="DN67" i="1"/>
  <c r="EK67" i="1" s="1"/>
  <c r="DM67" i="1"/>
  <c r="DL67" i="1"/>
  <c r="EI67" i="1" s="1"/>
  <c r="DK67" i="1"/>
  <c r="DJ67" i="1"/>
  <c r="EG67" i="1" s="1"/>
  <c r="DI67" i="1"/>
  <c r="DH67" i="1"/>
  <c r="EE67" i="1" s="1"/>
  <c r="EH66" i="1"/>
  <c r="EF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EI66" i="1" s="1"/>
  <c r="DK66" i="1"/>
  <c r="DJ66" i="1"/>
  <c r="EG66" i="1" s="1"/>
  <c r="DI66" i="1"/>
  <c r="DH66" i="1"/>
  <c r="EE66" i="1" s="1"/>
  <c r="EH65" i="1"/>
  <c r="EF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EI65" i="1" s="1"/>
  <c r="DK65" i="1"/>
  <c r="DJ65" i="1"/>
  <c r="EG65" i="1" s="1"/>
  <c r="DI65" i="1"/>
  <c r="DH65" i="1"/>
  <c r="EE65" i="1" s="1"/>
  <c r="EH64" i="1"/>
  <c r="EF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EI64" i="1" s="1"/>
  <c r="DK64" i="1"/>
  <c r="DJ64" i="1"/>
  <c r="EG64" i="1" s="1"/>
  <c r="DI64" i="1"/>
  <c r="DH64" i="1"/>
  <c r="EE64" i="1" s="1"/>
  <c r="EZ63" i="1"/>
  <c r="EX63" i="1"/>
  <c r="EV63" i="1"/>
  <c r="ET63" i="1"/>
  <c r="ER63" i="1"/>
  <c r="EP63" i="1"/>
  <c r="EN63" i="1"/>
  <c r="EL63" i="1"/>
  <c r="EJ63" i="1"/>
  <c r="EH63" i="1"/>
  <c r="EF63" i="1"/>
  <c r="ED63" i="1"/>
  <c r="FA63" i="1" s="1"/>
  <c r="EC63" i="1"/>
  <c r="EB63" i="1"/>
  <c r="EY63" i="1" s="1"/>
  <c r="EA63" i="1"/>
  <c r="DZ63" i="1"/>
  <c r="EW63" i="1" s="1"/>
  <c r="DY63" i="1"/>
  <c r="DX63" i="1"/>
  <c r="EU63" i="1" s="1"/>
  <c r="DW63" i="1"/>
  <c r="DV63" i="1"/>
  <c r="ES63" i="1" s="1"/>
  <c r="DU63" i="1"/>
  <c r="DT63" i="1"/>
  <c r="EQ63" i="1" s="1"/>
  <c r="DS63" i="1"/>
  <c r="DR63" i="1"/>
  <c r="EO63" i="1" s="1"/>
  <c r="DQ63" i="1"/>
  <c r="DP63" i="1"/>
  <c r="EM63" i="1" s="1"/>
  <c r="DO63" i="1"/>
  <c r="DN63" i="1"/>
  <c r="EK63" i="1" s="1"/>
  <c r="DM63" i="1"/>
  <c r="DL63" i="1"/>
  <c r="EI63" i="1" s="1"/>
  <c r="DK63" i="1"/>
  <c r="DJ63" i="1"/>
  <c r="EG63" i="1" s="1"/>
  <c r="DI63" i="1"/>
  <c r="DH63" i="1"/>
  <c r="EE63" i="1" s="1"/>
  <c r="EW62" i="1"/>
  <c r="EU62" i="1"/>
  <c r="ES62" i="1"/>
  <c r="EQ62" i="1"/>
  <c r="EO62" i="1"/>
  <c r="EM62" i="1"/>
  <c r="EK62" i="1"/>
  <c r="EI62" i="1"/>
  <c r="EG62" i="1"/>
  <c r="EE62" i="1"/>
  <c r="ED62" i="1"/>
  <c r="FA62" i="1" s="1"/>
  <c r="EC62" i="1"/>
  <c r="EZ62" i="1" s="1"/>
  <c r="EB62" i="1"/>
  <c r="EY62" i="1" s="1"/>
  <c r="EA62" i="1"/>
  <c r="EX62" i="1" s="1"/>
  <c r="DZ62" i="1"/>
  <c r="DY62" i="1"/>
  <c r="EV62" i="1" s="1"/>
  <c r="DX62" i="1"/>
  <c r="DW62" i="1"/>
  <c r="ET62" i="1" s="1"/>
  <c r="DV62" i="1"/>
  <c r="DU62" i="1"/>
  <c r="ER62" i="1" s="1"/>
  <c r="DT62" i="1"/>
  <c r="DS62" i="1"/>
  <c r="EP62" i="1" s="1"/>
  <c r="DR62" i="1"/>
  <c r="DQ62" i="1"/>
  <c r="EN62" i="1" s="1"/>
  <c r="DP62" i="1"/>
  <c r="DO62" i="1"/>
  <c r="EL62" i="1" s="1"/>
  <c r="DN62" i="1"/>
  <c r="DM62" i="1"/>
  <c r="EJ62" i="1" s="1"/>
  <c r="DL62" i="1"/>
  <c r="DK62" i="1"/>
  <c r="EH62" i="1" s="1"/>
  <c r="DJ62" i="1"/>
  <c r="DI62" i="1"/>
  <c r="EF62" i="1" s="1"/>
  <c r="DH62" i="1"/>
  <c r="FA61" i="1"/>
  <c r="EY61" i="1"/>
  <c r="EW61" i="1"/>
  <c r="EU61" i="1"/>
  <c r="ES61" i="1"/>
  <c r="EQ61" i="1"/>
  <c r="EO61" i="1"/>
  <c r="EM61" i="1"/>
  <c r="EK61" i="1"/>
  <c r="EI61" i="1"/>
  <c r="EG61" i="1"/>
  <c r="EE61" i="1"/>
  <c r="ED61" i="1"/>
  <c r="EC61" i="1"/>
  <c r="EZ61" i="1" s="1"/>
  <c r="EB61" i="1"/>
  <c r="EA61" i="1"/>
  <c r="EX61" i="1" s="1"/>
  <c r="DZ61" i="1"/>
  <c r="DY61" i="1"/>
  <c r="EV61" i="1" s="1"/>
  <c r="DX61" i="1"/>
  <c r="DW61" i="1"/>
  <c r="ET61" i="1" s="1"/>
  <c r="DV61" i="1"/>
  <c r="DU61" i="1"/>
  <c r="ER61" i="1" s="1"/>
  <c r="DT61" i="1"/>
  <c r="DS61" i="1"/>
  <c r="EP61" i="1" s="1"/>
  <c r="DR61" i="1"/>
  <c r="DQ61" i="1"/>
  <c r="EN61" i="1" s="1"/>
  <c r="DP61" i="1"/>
  <c r="DO61" i="1"/>
  <c r="EL61" i="1" s="1"/>
  <c r="DN61" i="1"/>
  <c r="DM61" i="1"/>
  <c r="EJ61" i="1" s="1"/>
  <c r="DL61" i="1"/>
  <c r="DK61" i="1"/>
  <c r="EH61" i="1" s="1"/>
  <c r="DJ61" i="1"/>
  <c r="DI61" i="1"/>
  <c r="EF61" i="1" s="1"/>
  <c r="DH61" i="1"/>
  <c r="FA60" i="1"/>
  <c r="EY60" i="1"/>
  <c r="EW60" i="1"/>
  <c r="EU60" i="1"/>
  <c r="ES60" i="1"/>
  <c r="EQ60" i="1"/>
  <c r="EO60" i="1"/>
  <c r="EM60" i="1"/>
  <c r="EK60" i="1"/>
  <c r="EI60" i="1"/>
  <c r="EG60" i="1"/>
  <c r="EE60" i="1"/>
  <c r="ED60" i="1"/>
  <c r="EC60" i="1"/>
  <c r="EZ60" i="1" s="1"/>
  <c r="EB60" i="1"/>
  <c r="EA60" i="1"/>
  <c r="EX60" i="1" s="1"/>
  <c r="DZ60" i="1"/>
  <c r="DY60" i="1"/>
  <c r="EV60" i="1" s="1"/>
  <c r="DX60" i="1"/>
  <c r="DW60" i="1"/>
  <c r="ET60" i="1" s="1"/>
  <c r="DV60" i="1"/>
  <c r="DU60" i="1"/>
  <c r="ER60" i="1" s="1"/>
  <c r="DT60" i="1"/>
  <c r="DS60" i="1"/>
  <c r="EP60" i="1" s="1"/>
  <c r="DR60" i="1"/>
  <c r="DQ60" i="1"/>
  <c r="EN60" i="1" s="1"/>
  <c r="DP60" i="1"/>
  <c r="DO60" i="1"/>
  <c r="EL60" i="1" s="1"/>
  <c r="DN60" i="1"/>
  <c r="DM60" i="1"/>
  <c r="EJ60" i="1" s="1"/>
  <c r="DL60" i="1"/>
  <c r="DK60" i="1"/>
  <c r="EH60" i="1" s="1"/>
  <c r="DJ60" i="1"/>
  <c r="DI60" i="1"/>
  <c r="EF60" i="1" s="1"/>
  <c r="DH60" i="1"/>
  <c r="EI59" i="1"/>
  <c r="EG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EH59" i="1" s="1"/>
  <c r="DJ59" i="1"/>
  <c r="DI59" i="1"/>
  <c r="EF59" i="1" s="1"/>
  <c r="DH59" i="1"/>
  <c r="EI58" i="1"/>
  <c r="EG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EH58" i="1" s="1"/>
  <c r="DJ58" i="1"/>
  <c r="DI58" i="1"/>
  <c r="EF58" i="1" s="1"/>
  <c r="DH58" i="1"/>
  <c r="EI57" i="1"/>
  <c r="EG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EH57" i="1" s="1"/>
  <c r="DJ57" i="1"/>
  <c r="DI57" i="1"/>
  <c r="EF57" i="1" s="1"/>
  <c r="DH57" i="1"/>
  <c r="FA56" i="1"/>
  <c r="EY56" i="1"/>
  <c r="EW56" i="1"/>
  <c r="EU56" i="1"/>
  <c r="ES56" i="1"/>
  <c r="EQ56" i="1"/>
  <c r="EO56" i="1"/>
  <c r="EM56" i="1"/>
  <c r="EK56" i="1"/>
  <c r="EI56" i="1"/>
  <c r="EG56" i="1"/>
  <c r="EE56" i="1"/>
  <c r="ED56" i="1"/>
  <c r="EC56" i="1"/>
  <c r="EZ56" i="1" s="1"/>
  <c r="EB56" i="1"/>
  <c r="EA56" i="1"/>
  <c r="EX56" i="1" s="1"/>
  <c r="DZ56" i="1"/>
  <c r="DY56" i="1"/>
  <c r="EV56" i="1" s="1"/>
  <c r="DX56" i="1"/>
  <c r="DW56" i="1"/>
  <c r="ET56" i="1" s="1"/>
  <c r="DV56" i="1"/>
  <c r="DU56" i="1"/>
  <c r="ER56" i="1" s="1"/>
  <c r="DT56" i="1"/>
  <c r="DS56" i="1"/>
  <c r="EP56" i="1" s="1"/>
  <c r="DR56" i="1"/>
  <c r="DQ56" i="1"/>
  <c r="EN56" i="1" s="1"/>
  <c r="DP56" i="1"/>
  <c r="DO56" i="1"/>
  <c r="EL56" i="1" s="1"/>
  <c r="DN56" i="1"/>
  <c r="DM56" i="1"/>
  <c r="EJ56" i="1" s="1"/>
  <c r="DL56" i="1"/>
  <c r="DK56" i="1"/>
  <c r="EH56" i="1" s="1"/>
  <c r="DJ56" i="1"/>
  <c r="DI56" i="1"/>
  <c r="EF56" i="1" s="1"/>
  <c r="DH56" i="1"/>
  <c r="FA55" i="1"/>
  <c r="EY55" i="1"/>
  <c r="EW55" i="1"/>
  <c r="EU55" i="1"/>
  <c r="ES55" i="1"/>
  <c r="EQ55" i="1"/>
  <c r="EO55" i="1"/>
  <c r="EM55" i="1"/>
  <c r="EK55" i="1"/>
  <c r="EI55" i="1"/>
  <c r="EG55" i="1"/>
  <c r="EE55" i="1"/>
  <c r="ED55" i="1"/>
  <c r="EC55" i="1"/>
  <c r="EZ55" i="1" s="1"/>
  <c r="EB55" i="1"/>
  <c r="EA55" i="1"/>
  <c r="EX55" i="1" s="1"/>
  <c r="DZ55" i="1"/>
  <c r="DY55" i="1"/>
  <c r="EV55" i="1" s="1"/>
  <c r="DX55" i="1"/>
  <c r="DW55" i="1"/>
  <c r="ET55" i="1" s="1"/>
  <c r="DV55" i="1"/>
  <c r="DU55" i="1"/>
  <c r="ER55" i="1" s="1"/>
  <c r="DT55" i="1"/>
  <c r="DS55" i="1"/>
  <c r="EP55" i="1" s="1"/>
  <c r="DR55" i="1"/>
  <c r="DQ55" i="1"/>
  <c r="EN55" i="1" s="1"/>
  <c r="DP55" i="1"/>
  <c r="DO55" i="1"/>
  <c r="EL55" i="1" s="1"/>
  <c r="DN55" i="1"/>
  <c r="DM55" i="1"/>
  <c r="EJ55" i="1" s="1"/>
  <c r="DL55" i="1"/>
  <c r="DK55" i="1"/>
  <c r="EH55" i="1" s="1"/>
  <c r="DJ55" i="1"/>
  <c r="DI55" i="1"/>
  <c r="EF55" i="1" s="1"/>
  <c r="DH55" i="1"/>
  <c r="FA54" i="1"/>
  <c r="EY54" i="1"/>
  <c r="EW54" i="1"/>
  <c r="EU54" i="1"/>
  <c r="ES54" i="1"/>
  <c r="EQ54" i="1"/>
  <c r="EO54" i="1"/>
  <c r="EM54" i="1"/>
  <c r="EK54" i="1"/>
  <c r="EI54" i="1"/>
  <c r="EG54" i="1"/>
  <c r="EE54" i="1"/>
  <c r="ED54" i="1"/>
  <c r="EC54" i="1"/>
  <c r="EZ54" i="1" s="1"/>
  <c r="EB54" i="1"/>
  <c r="EA54" i="1"/>
  <c r="EX54" i="1" s="1"/>
  <c r="DZ54" i="1"/>
  <c r="DY54" i="1"/>
  <c r="EV54" i="1" s="1"/>
  <c r="DX54" i="1"/>
  <c r="DW54" i="1"/>
  <c r="ET54" i="1" s="1"/>
  <c r="DV54" i="1"/>
  <c r="DU54" i="1"/>
  <c r="ER54" i="1" s="1"/>
  <c r="DT54" i="1"/>
  <c r="DS54" i="1"/>
  <c r="EP54" i="1" s="1"/>
  <c r="DR54" i="1"/>
  <c r="DQ54" i="1"/>
  <c r="EN54" i="1" s="1"/>
  <c r="DP54" i="1"/>
  <c r="DO54" i="1"/>
  <c r="EL54" i="1" s="1"/>
  <c r="DN54" i="1"/>
  <c r="DM54" i="1"/>
  <c r="EJ54" i="1" s="1"/>
  <c r="DL54" i="1"/>
  <c r="DK54" i="1"/>
  <c r="EH54" i="1" s="1"/>
  <c r="DJ54" i="1"/>
  <c r="DI54" i="1"/>
  <c r="EF54" i="1" s="1"/>
  <c r="DH54" i="1"/>
  <c r="FA53" i="1"/>
  <c r="EY53" i="1"/>
  <c r="EW53" i="1"/>
  <c r="EU53" i="1"/>
  <c r="ES53" i="1"/>
  <c r="EQ53" i="1"/>
  <c r="EO53" i="1"/>
  <c r="EM53" i="1"/>
  <c r="EK53" i="1"/>
  <c r="EI53" i="1"/>
  <c r="EG53" i="1"/>
  <c r="EE53" i="1"/>
  <c r="ED53" i="1"/>
  <c r="EC53" i="1"/>
  <c r="EZ53" i="1" s="1"/>
  <c r="EB53" i="1"/>
  <c r="EA53" i="1"/>
  <c r="EX53" i="1" s="1"/>
  <c r="DZ53" i="1"/>
  <c r="DY53" i="1"/>
  <c r="EV53" i="1" s="1"/>
  <c r="DX53" i="1"/>
  <c r="DW53" i="1"/>
  <c r="ET53" i="1" s="1"/>
  <c r="DV53" i="1"/>
  <c r="DU53" i="1"/>
  <c r="ER53" i="1" s="1"/>
  <c r="DT53" i="1"/>
  <c r="DS53" i="1"/>
  <c r="EP53" i="1" s="1"/>
  <c r="DR53" i="1"/>
  <c r="DQ53" i="1"/>
  <c r="EN53" i="1" s="1"/>
  <c r="DP53" i="1"/>
  <c r="DO53" i="1"/>
  <c r="EL53" i="1" s="1"/>
  <c r="DN53" i="1"/>
  <c r="DM53" i="1"/>
  <c r="EJ53" i="1" s="1"/>
  <c r="DL53" i="1"/>
  <c r="DK53" i="1"/>
  <c r="EH53" i="1" s="1"/>
  <c r="DJ53" i="1"/>
  <c r="DI53" i="1"/>
  <c r="EF53" i="1" s="1"/>
  <c r="DH53" i="1"/>
  <c r="EI52" i="1"/>
  <c r="EG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EH52" i="1" s="1"/>
  <c r="DJ52" i="1"/>
  <c r="DI52" i="1"/>
  <c r="EF52" i="1" s="1"/>
  <c r="DH52" i="1"/>
  <c r="ED51" i="1"/>
  <c r="EC51" i="1"/>
  <c r="EB51" i="1"/>
  <c r="EA51" i="1"/>
  <c r="DZ51" i="1"/>
  <c r="DY51" i="1"/>
  <c r="DX51" i="1"/>
  <c r="DW51" i="1"/>
  <c r="DV51" i="1"/>
  <c r="DT51" i="1"/>
  <c r="DS51" i="1"/>
  <c r="DR51" i="1"/>
  <c r="DQ51" i="1"/>
  <c r="DP51" i="1"/>
  <c r="DO51" i="1"/>
  <c r="DN51" i="1"/>
  <c r="DM51" i="1"/>
  <c r="DL51" i="1"/>
  <c r="EI51" i="1" s="1"/>
  <c r="DK51" i="1"/>
  <c r="EH51" i="1" s="1"/>
  <c r="DJ51" i="1"/>
  <c r="EG51" i="1" s="1"/>
  <c r="DI51" i="1"/>
  <c r="EF51" i="1" s="1"/>
  <c r="DH51" i="1"/>
  <c r="EE51" i="1" s="1"/>
  <c r="ED50" i="1"/>
  <c r="EC50" i="1"/>
  <c r="EB50" i="1"/>
  <c r="EA50" i="1"/>
  <c r="DZ50" i="1"/>
  <c r="DY50" i="1"/>
  <c r="DX50" i="1"/>
  <c r="DW50" i="1"/>
  <c r="DV50" i="1"/>
  <c r="DT50" i="1"/>
  <c r="DS50" i="1"/>
  <c r="DR50" i="1"/>
  <c r="DQ50" i="1"/>
  <c r="DP50" i="1"/>
  <c r="DO50" i="1"/>
  <c r="DN50" i="1"/>
  <c r="DM50" i="1"/>
  <c r="DL50" i="1"/>
  <c r="EI50" i="1" s="1"/>
  <c r="DK50" i="1"/>
  <c r="EH50" i="1" s="1"/>
  <c r="DJ50" i="1"/>
  <c r="EG50" i="1" s="1"/>
  <c r="DI50" i="1"/>
  <c r="EF50" i="1" s="1"/>
  <c r="DH50" i="1"/>
  <c r="EE50" i="1" s="1"/>
  <c r="FA49" i="1"/>
  <c r="EY49" i="1"/>
  <c r="EW49" i="1"/>
  <c r="EU49" i="1"/>
  <c r="ES49" i="1"/>
  <c r="ER49" i="1"/>
  <c r="ED49" i="1"/>
  <c r="EC49" i="1"/>
  <c r="EZ49" i="1" s="1"/>
  <c r="EB49" i="1"/>
  <c r="EA49" i="1"/>
  <c r="EX49" i="1" s="1"/>
  <c r="DZ49" i="1"/>
  <c r="DY49" i="1"/>
  <c r="EV49" i="1" s="1"/>
  <c r="DX49" i="1"/>
  <c r="DW49" i="1"/>
  <c r="ET49" i="1" s="1"/>
  <c r="DV49" i="1"/>
  <c r="DT49" i="1"/>
  <c r="EQ49" i="1" s="1"/>
  <c r="DS49" i="1"/>
  <c r="EP49" i="1" s="1"/>
  <c r="DR49" i="1"/>
  <c r="EO49" i="1" s="1"/>
  <c r="DQ49" i="1"/>
  <c r="EN49" i="1" s="1"/>
  <c r="DP49" i="1"/>
  <c r="EM49" i="1" s="1"/>
  <c r="DO49" i="1"/>
  <c r="EL49" i="1" s="1"/>
  <c r="DN49" i="1"/>
  <c r="EK49" i="1" s="1"/>
  <c r="DM49" i="1"/>
  <c r="EJ49" i="1" s="1"/>
  <c r="DL49" i="1"/>
  <c r="EI49" i="1" s="1"/>
  <c r="DK49" i="1"/>
  <c r="EH49" i="1" s="1"/>
  <c r="DJ49" i="1"/>
  <c r="EG49" i="1" s="1"/>
  <c r="DI49" i="1"/>
  <c r="EF49" i="1" s="1"/>
  <c r="DH49" i="1"/>
  <c r="EE49" i="1" s="1"/>
  <c r="EZ48" i="1"/>
  <c r="EX48" i="1"/>
  <c r="EV48" i="1"/>
  <c r="ET48" i="1"/>
  <c r="ER48" i="1"/>
  <c r="EP48" i="1"/>
  <c r="EN48" i="1"/>
  <c r="EL48" i="1"/>
  <c r="EJ48" i="1"/>
  <c r="EH48" i="1"/>
  <c r="EF48" i="1"/>
  <c r="ED48" i="1"/>
  <c r="FA48" i="1" s="1"/>
  <c r="EC48" i="1"/>
  <c r="EB48" i="1"/>
  <c r="EY48" i="1" s="1"/>
  <c r="EA48" i="1"/>
  <c r="DZ48" i="1"/>
  <c r="EW48" i="1" s="1"/>
  <c r="DY48" i="1"/>
  <c r="DX48" i="1"/>
  <c r="EU48" i="1" s="1"/>
  <c r="DW48" i="1"/>
  <c r="DV48" i="1"/>
  <c r="ES48" i="1" s="1"/>
  <c r="DU48" i="1"/>
  <c r="DT48" i="1"/>
  <c r="EQ48" i="1" s="1"/>
  <c r="DS48" i="1"/>
  <c r="DR48" i="1"/>
  <c r="EO48" i="1" s="1"/>
  <c r="DQ48" i="1"/>
  <c r="DP48" i="1"/>
  <c r="EM48" i="1" s="1"/>
  <c r="DO48" i="1"/>
  <c r="DN48" i="1"/>
  <c r="EK48" i="1" s="1"/>
  <c r="DM48" i="1"/>
  <c r="DL48" i="1"/>
  <c r="EI48" i="1" s="1"/>
  <c r="DK48" i="1"/>
  <c r="DJ48" i="1"/>
  <c r="EG48" i="1" s="1"/>
  <c r="DI48" i="1"/>
  <c r="DH48" i="1"/>
  <c r="EE48" i="1" s="1"/>
  <c r="EZ47" i="1"/>
  <c r="EX47" i="1"/>
  <c r="EV47" i="1"/>
  <c r="ET47" i="1"/>
  <c r="ER47" i="1"/>
  <c r="ED47" i="1"/>
  <c r="FA47" i="1" s="1"/>
  <c r="EC47" i="1"/>
  <c r="EB47" i="1"/>
  <c r="EY47" i="1" s="1"/>
  <c r="EA47" i="1"/>
  <c r="DZ47" i="1"/>
  <c r="EW47" i="1" s="1"/>
  <c r="DY47" i="1"/>
  <c r="DX47" i="1"/>
  <c r="EU47" i="1" s="1"/>
  <c r="DW47" i="1"/>
  <c r="DV47" i="1"/>
  <c r="ES47" i="1" s="1"/>
  <c r="DT47" i="1"/>
  <c r="EQ47" i="1" s="1"/>
  <c r="DS47" i="1"/>
  <c r="EP47" i="1" s="1"/>
  <c r="DR47" i="1"/>
  <c r="EO47" i="1" s="1"/>
  <c r="DQ47" i="1"/>
  <c r="EN47" i="1" s="1"/>
  <c r="DP47" i="1"/>
  <c r="EM47" i="1" s="1"/>
  <c r="DO47" i="1"/>
  <c r="EL47" i="1" s="1"/>
  <c r="DN47" i="1"/>
  <c r="EK47" i="1" s="1"/>
  <c r="DM47" i="1"/>
  <c r="EJ47" i="1" s="1"/>
  <c r="DL47" i="1"/>
  <c r="EI47" i="1" s="1"/>
  <c r="DK47" i="1"/>
  <c r="EH47" i="1" s="1"/>
  <c r="DJ47" i="1"/>
  <c r="EG47" i="1" s="1"/>
  <c r="DI47" i="1"/>
  <c r="EF47" i="1" s="1"/>
  <c r="DH47" i="1"/>
  <c r="EE47" i="1" s="1"/>
  <c r="FA46" i="1"/>
  <c r="EY46" i="1"/>
  <c r="EW46" i="1"/>
  <c r="EU46" i="1"/>
  <c r="ES46" i="1"/>
  <c r="EQ46" i="1"/>
  <c r="EO46" i="1"/>
  <c r="EM46" i="1"/>
  <c r="EK46" i="1"/>
  <c r="EI46" i="1"/>
  <c r="EG46" i="1"/>
  <c r="EE46" i="1"/>
  <c r="ED46" i="1"/>
  <c r="EC46" i="1"/>
  <c r="EZ46" i="1" s="1"/>
  <c r="EB46" i="1"/>
  <c r="EA46" i="1"/>
  <c r="EX46" i="1" s="1"/>
  <c r="DZ46" i="1"/>
  <c r="DY46" i="1"/>
  <c r="EV46" i="1" s="1"/>
  <c r="DX46" i="1"/>
  <c r="DW46" i="1"/>
  <c r="ET46" i="1" s="1"/>
  <c r="DV46" i="1"/>
  <c r="DU46" i="1"/>
  <c r="ER46" i="1" s="1"/>
  <c r="DT46" i="1"/>
  <c r="DS46" i="1"/>
  <c r="EP46" i="1" s="1"/>
  <c r="DR46" i="1"/>
  <c r="DQ46" i="1"/>
  <c r="EN46" i="1" s="1"/>
  <c r="DP46" i="1"/>
  <c r="DO46" i="1"/>
  <c r="EL46" i="1" s="1"/>
  <c r="DN46" i="1"/>
  <c r="DM46" i="1"/>
  <c r="EJ46" i="1" s="1"/>
  <c r="DL46" i="1"/>
  <c r="DK46" i="1"/>
  <c r="EH46" i="1" s="1"/>
  <c r="DJ46" i="1"/>
  <c r="DI46" i="1"/>
  <c r="EF46" i="1" s="1"/>
  <c r="DH46" i="1"/>
  <c r="EI45" i="1"/>
  <c r="EG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EH45" i="1" s="1"/>
  <c r="DJ45" i="1"/>
  <c r="DI45" i="1"/>
  <c r="EF45" i="1" s="1"/>
  <c r="DH45" i="1"/>
  <c r="EI44" i="1"/>
  <c r="EG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EH44" i="1" s="1"/>
  <c r="DJ44" i="1"/>
  <c r="DI44" i="1"/>
  <c r="EF44" i="1" s="1"/>
  <c r="DH44" i="1"/>
  <c r="EI43" i="1"/>
  <c r="EG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EH43" i="1" s="1"/>
  <c r="DJ43" i="1"/>
  <c r="DI43" i="1"/>
  <c r="EF43" i="1" s="1"/>
  <c r="DH43" i="1"/>
  <c r="FA42" i="1"/>
  <c r="EY42" i="1"/>
  <c r="EW42" i="1"/>
  <c r="EU42" i="1"/>
  <c r="ES42" i="1"/>
  <c r="EQ42" i="1"/>
  <c r="EO42" i="1"/>
  <c r="EM42" i="1"/>
  <c r="EK42" i="1"/>
  <c r="EI42" i="1"/>
  <c r="EG42" i="1"/>
  <c r="EE42" i="1"/>
  <c r="ED42" i="1"/>
  <c r="EC42" i="1"/>
  <c r="EZ42" i="1" s="1"/>
  <c r="EB42" i="1"/>
  <c r="EA42" i="1"/>
  <c r="EX42" i="1" s="1"/>
  <c r="DZ42" i="1"/>
  <c r="DY42" i="1"/>
  <c r="EV42" i="1" s="1"/>
  <c r="DX42" i="1"/>
  <c r="DW42" i="1"/>
  <c r="ET42" i="1" s="1"/>
  <c r="DV42" i="1"/>
  <c r="DU42" i="1"/>
  <c r="ER42" i="1" s="1"/>
  <c r="DT42" i="1"/>
  <c r="DS42" i="1"/>
  <c r="EP42" i="1" s="1"/>
  <c r="DR42" i="1"/>
  <c r="DQ42" i="1"/>
  <c r="EN42" i="1" s="1"/>
  <c r="DP42" i="1"/>
  <c r="DO42" i="1"/>
  <c r="EL42" i="1" s="1"/>
  <c r="DN42" i="1"/>
  <c r="DM42" i="1"/>
  <c r="EJ42" i="1" s="1"/>
  <c r="DL42" i="1"/>
  <c r="DK42" i="1"/>
  <c r="EH42" i="1" s="1"/>
  <c r="DJ42" i="1"/>
  <c r="DI42" i="1"/>
  <c r="EF42" i="1" s="1"/>
  <c r="DH42" i="1"/>
  <c r="FA41" i="1"/>
  <c r="EY41" i="1"/>
  <c r="EW41" i="1"/>
  <c r="EU41" i="1"/>
  <c r="ES41" i="1"/>
  <c r="EQ41" i="1"/>
  <c r="EO41" i="1"/>
  <c r="EM41" i="1"/>
  <c r="EK41" i="1"/>
  <c r="EI41" i="1"/>
  <c r="EG41" i="1"/>
  <c r="EE41" i="1"/>
  <c r="ED41" i="1"/>
  <c r="EC41" i="1"/>
  <c r="EZ41" i="1" s="1"/>
  <c r="EB41" i="1"/>
  <c r="EA41" i="1"/>
  <c r="EX41" i="1" s="1"/>
  <c r="DZ41" i="1"/>
  <c r="DY41" i="1"/>
  <c r="EV41" i="1" s="1"/>
  <c r="DX41" i="1"/>
  <c r="DW41" i="1"/>
  <c r="ET41" i="1" s="1"/>
  <c r="DV41" i="1"/>
  <c r="DU41" i="1"/>
  <c r="ER41" i="1" s="1"/>
  <c r="DT41" i="1"/>
  <c r="DS41" i="1"/>
  <c r="EP41" i="1" s="1"/>
  <c r="DR41" i="1"/>
  <c r="DQ41" i="1"/>
  <c r="EN41" i="1" s="1"/>
  <c r="DP41" i="1"/>
  <c r="DO41" i="1"/>
  <c r="EL41" i="1" s="1"/>
  <c r="DN41" i="1"/>
  <c r="DM41" i="1"/>
  <c r="EJ41" i="1" s="1"/>
  <c r="DL41" i="1"/>
  <c r="DK41" i="1"/>
  <c r="EH41" i="1" s="1"/>
  <c r="DJ41" i="1"/>
  <c r="DI41" i="1"/>
  <c r="EF41" i="1" s="1"/>
  <c r="DH41" i="1"/>
  <c r="ED40" i="1"/>
  <c r="FA40" i="1" s="1"/>
  <c r="EC40" i="1"/>
  <c r="EZ40" i="1" s="1"/>
  <c r="EB40" i="1"/>
  <c r="EY40" i="1" s="1"/>
  <c r="EA40" i="1"/>
  <c r="EX40" i="1" s="1"/>
  <c r="DZ40" i="1"/>
  <c r="EW40" i="1" s="1"/>
  <c r="DY40" i="1"/>
  <c r="EV40" i="1" s="1"/>
  <c r="DX40" i="1"/>
  <c r="EU40" i="1" s="1"/>
  <c r="DW40" i="1"/>
  <c r="ET40" i="1" s="1"/>
  <c r="DV40" i="1"/>
  <c r="ES40" i="1" s="1"/>
  <c r="DU40" i="1"/>
  <c r="ER40" i="1" s="1"/>
  <c r="DT40" i="1"/>
  <c r="EQ40" i="1" s="1"/>
  <c r="DS40" i="1"/>
  <c r="EP40" i="1" s="1"/>
  <c r="DR40" i="1"/>
  <c r="EO40" i="1" s="1"/>
  <c r="DQ40" i="1"/>
  <c r="EN40" i="1" s="1"/>
  <c r="DP40" i="1"/>
  <c r="EM40" i="1" s="1"/>
  <c r="DO40" i="1"/>
  <c r="EL40" i="1" s="1"/>
  <c r="DN40" i="1"/>
  <c r="EK40" i="1" s="1"/>
  <c r="DM40" i="1"/>
  <c r="EJ40" i="1" s="1"/>
  <c r="DL40" i="1"/>
  <c r="EI40" i="1" s="1"/>
  <c r="DK40" i="1"/>
  <c r="EH40" i="1" s="1"/>
  <c r="DJ40" i="1"/>
  <c r="EG40" i="1" s="1"/>
  <c r="DI40" i="1"/>
  <c r="EF40" i="1" s="1"/>
  <c r="DH40" i="1"/>
  <c r="EE40" i="1" s="1"/>
  <c r="ED39" i="1"/>
  <c r="FA39" i="1" s="1"/>
  <c r="EC39" i="1"/>
  <c r="EZ39" i="1" s="1"/>
  <c r="EB39" i="1"/>
  <c r="EY39" i="1" s="1"/>
  <c r="EA39" i="1"/>
  <c r="EX39" i="1" s="1"/>
  <c r="DZ39" i="1"/>
  <c r="EW39" i="1" s="1"/>
  <c r="DY39" i="1"/>
  <c r="EV39" i="1" s="1"/>
  <c r="DX39" i="1"/>
  <c r="EU39" i="1" s="1"/>
  <c r="DW39" i="1"/>
  <c r="ET39" i="1" s="1"/>
  <c r="DV39" i="1"/>
  <c r="ES39" i="1" s="1"/>
  <c r="DU39" i="1"/>
  <c r="ER39" i="1" s="1"/>
  <c r="DT39" i="1"/>
  <c r="EQ39" i="1" s="1"/>
  <c r="DS39" i="1"/>
  <c r="EP39" i="1" s="1"/>
  <c r="DR39" i="1"/>
  <c r="EO39" i="1" s="1"/>
  <c r="DQ39" i="1"/>
  <c r="EN39" i="1" s="1"/>
  <c r="DP39" i="1"/>
  <c r="EM39" i="1" s="1"/>
  <c r="DO39" i="1"/>
  <c r="EL39" i="1" s="1"/>
  <c r="DN39" i="1"/>
  <c r="EK39" i="1" s="1"/>
  <c r="DM39" i="1"/>
  <c r="EJ39" i="1" s="1"/>
  <c r="DL39" i="1"/>
  <c r="EI39" i="1" s="1"/>
  <c r="DK39" i="1"/>
  <c r="EH39" i="1" s="1"/>
  <c r="DJ39" i="1"/>
  <c r="EG39" i="1" s="1"/>
  <c r="DI39" i="1"/>
  <c r="EF39" i="1" s="1"/>
  <c r="DH39" i="1"/>
  <c r="EE39" i="1" s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EI38" i="1" s="1"/>
  <c r="DK38" i="1"/>
  <c r="EH38" i="1" s="1"/>
  <c r="DJ38" i="1"/>
  <c r="EG38" i="1" s="1"/>
  <c r="DI38" i="1"/>
  <c r="EF38" i="1" s="1"/>
  <c r="DH38" i="1"/>
  <c r="EE38" i="1" s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EI37" i="1" s="1"/>
  <c r="DK37" i="1"/>
  <c r="EH37" i="1" s="1"/>
  <c r="DJ37" i="1"/>
  <c r="EG37" i="1" s="1"/>
  <c r="DI37" i="1"/>
  <c r="EF37" i="1" s="1"/>
  <c r="DH37" i="1"/>
  <c r="EE37" i="1" s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EI36" i="1" s="1"/>
  <c r="DK36" i="1"/>
  <c r="EH36" i="1" s="1"/>
  <c r="DJ36" i="1"/>
  <c r="EG36" i="1" s="1"/>
  <c r="DI36" i="1"/>
  <c r="EF36" i="1" s="1"/>
  <c r="DH36" i="1"/>
  <c r="EE36" i="1" s="1"/>
  <c r="EZ35" i="1"/>
  <c r="EX35" i="1"/>
  <c r="EV35" i="1"/>
  <c r="ED35" i="1"/>
  <c r="FA35" i="1" s="1"/>
  <c r="EC35" i="1"/>
  <c r="EB35" i="1"/>
  <c r="EY35" i="1" s="1"/>
  <c r="EA35" i="1"/>
  <c r="DZ35" i="1"/>
  <c r="EW35" i="1" s="1"/>
  <c r="DY35" i="1"/>
  <c r="DX35" i="1"/>
  <c r="EU35" i="1" s="1"/>
  <c r="DW35" i="1"/>
  <c r="ET35" i="1" s="1"/>
  <c r="DV35" i="1"/>
  <c r="ES35" i="1" s="1"/>
  <c r="DU35" i="1"/>
  <c r="ER35" i="1" s="1"/>
  <c r="DT35" i="1"/>
  <c r="EQ35" i="1" s="1"/>
  <c r="DS35" i="1"/>
  <c r="EP35" i="1" s="1"/>
  <c r="DR35" i="1"/>
  <c r="EO35" i="1" s="1"/>
  <c r="DQ35" i="1"/>
  <c r="EN35" i="1" s="1"/>
  <c r="DP35" i="1"/>
  <c r="EM35" i="1" s="1"/>
  <c r="DO35" i="1"/>
  <c r="EL35" i="1" s="1"/>
  <c r="DN35" i="1"/>
  <c r="EK35" i="1" s="1"/>
  <c r="DM35" i="1"/>
  <c r="EJ35" i="1" s="1"/>
  <c r="DL35" i="1"/>
  <c r="EI35" i="1" s="1"/>
  <c r="DK35" i="1"/>
  <c r="EH35" i="1" s="1"/>
  <c r="DJ35" i="1"/>
  <c r="EG35" i="1" s="1"/>
  <c r="DI35" i="1"/>
  <c r="EF35" i="1" s="1"/>
  <c r="DH35" i="1"/>
  <c r="EE35" i="1" s="1"/>
  <c r="EZ34" i="1"/>
  <c r="EX34" i="1"/>
  <c r="EV34" i="1"/>
  <c r="ET34" i="1"/>
  <c r="ED34" i="1"/>
  <c r="FA34" i="1" s="1"/>
  <c r="EC34" i="1"/>
  <c r="EB34" i="1"/>
  <c r="EY34" i="1" s="1"/>
  <c r="EA34" i="1"/>
  <c r="DZ34" i="1"/>
  <c r="EW34" i="1" s="1"/>
  <c r="DY34" i="1"/>
  <c r="DX34" i="1"/>
  <c r="EU34" i="1" s="1"/>
  <c r="DW34" i="1"/>
  <c r="DV34" i="1"/>
  <c r="ES34" i="1" s="1"/>
  <c r="DU34" i="1"/>
  <c r="ER34" i="1" s="1"/>
  <c r="DT34" i="1"/>
  <c r="EQ34" i="1" s="1"/>
  <c r="DS34" i="1"/>
  <c r="EP34" i="1" s="1"/>
  <c r="DR34" i="1"/>
  <c r="EO34" i="1" s="1"/>
  <c r="DQ34" i="1"/>
  <c r="EN34" i="1" s="1"/>
  <c r="DP34" i="1"/>
  <c r="EM34" i="1" s="1"/>
  <c r="DO34" i="1"/>
  <c r="EL34" i="1" s="1"/>
  <c r="DN34" i="1"/>
  <c r="EK34" i="1" s="1"/>
  <c r="DM34" i="1"/>
  <c r="EJ34" i="1" s="1"/>
  <c r="DL34" i="1"/>
  <c r="EI34" i="1" s="1"/>
  <c r="DK34" i="1"/>
  <c r="EH34" i="1" s="1"/>
  <c r="DJ34" i="1"/>
  <c r="EG34" i="1" s="1"/>
  <c r="DI34" i="1"/>
  <c r="EF34" i="1" s="1"/>
  <c r="DH34" i="1"/>
  <c r="EE34" i="1" s="1"/>
  <c r="EZ33" i="1"/>
  <c r="EX33" i="1"/>
  <c r="EV33" i="1"/>
  <c r="ET33" i="1"/>
  <c r="ER33" i="1"/>
  <c r="ED33" i="1"/>
  <c r="FA33" i="1" s="1"/>
  <c r="EC33" i="1"/>
  <c r="EB33" i="1"/>
  <c r="EY33" i="1" s="1"/>
  <c r="EA33" i="1"/>
  <c r="DZ33" i="1"/>
  <c r="EW33" i="1" s="1"/>
  <c r="DY33" i="1"/>
  <c r="DX33" i="1"/>
  <c r="EU33" i="1" s="1"/>
  <c r="DW33" i="1"/>
  <c r="DV33" i="1"/>
  <c r="ES33" i="1" s="1"/>
  <c r="DU33" i="1"/>
  <c r="DT33" i="1"/>
  <c r="EQ33" i="1" s="1"/>
  <c r="DS33" i="1"/>
  <c r="EP33" i="1" s="1"/>
  <c r="DR33" i="1"/>
  <c r="EO33" i="1" s="1"/>
  <c r="DQ33" i="1"/>
  <c r="EN33" i="1" s="1"/>
  <c r="DP33" i="1"/>
  <c r="EM33" i="1" s="1"/>
  <c r="DO33" i="1"/>
  <c r="EL33" i="1" s="1"/>
  <c r="DN33" i="1"/>
  <c r="EK33" i="1" s="1"/>
  <c r="DM33" i="1"/>
  <c r="EJ33" i="1" s="1"/>
  <c r="DL33" i="1"/>
  <c r="EI33" i="1" s="1"/>
  <c r="DK33" i="1"/>
  <c r="EH33" i="1" s="1"/>
  <c r="DJ33" i="1"/>
  <c r="EG33" i="1" s="1"/>
  <c r="DI33" i="1"/>
  <c r="EF33" i="1" s="1"/>
  <c r="DH33" i="1"/>
  <c r="EE33" i="1" s="1"/>
  <c r="EZ32" i="1"/>
  <c r="EX32" i="1"/>
  <c r="EV32" i="1"/>
  <c r="ET32" i="1"/>
  <c r="ER32" i="1"/>
  <c r="EP32" i="1"/>
  <c r="ED32" i="1"/>
  <c r="FA32" i="1" s="1"/>
  <c r="EC32" i="1"/>
  <c r="EB32" i="1"/>
  <c r="EY32" i="1" s="1"/>
  <c r="EA32" i="1"/>
  <c r="DZ32" i="1"/>
  <c r="EW32" i="1" s="1"/>
  <c r="DY32" i="1"/>
  <c r="DX32" i="1"/>
  <c r="EU32" i="1" s="1"/>
  <c r="DW32" i="1"/>
  <c r="DV32" i="1"/>
  <c r="ES32" i="1" s="1"/>
  <c r="DU32" i="1"/>
  <c r="DT32" i="1"/>
  <c r="EQ32" i="1" s="1"/>
  <c r="DS32" i="1"/>
  <c r="DR32" i="1"/>
  <c r="EO32" i="1" s="1"/>
  <c r="DQ32" i="1"/>
  <c r="EN32" i="1" s="1"/>
  <c r="DP32" i="1"/>
  <c r="EM32" i="1" s="1"/>
  <c r="DO32" i="1"/>
  <c r="EL32" i="1" s="1"/>
  <c r="DN32" i="1"/>
  <c r="EK32" i="1" s="1"/>
  <c r="DM32" i="1"/>
  <c r="EJ32" i="1" s="1"/>
  <c r="DL32" i="1"/>
  <c r="EI32" i="1" s="1"/>
  <c r="DK32" i="1"/>
  <c r="EH32" i="1" s="1"/>
  <c r="DJ32" i="1"/>
  <c r="EG32" i="1" s="1"/>
  <c r="DI32" i="1"/>
  <c r="EF32" i="1" s="1"/>
  <c r="DH32" i="1"/>
  <c r="EE32" i="1" s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EI31" i="1" s="1"/>
  <c r="DK31" i="1"/>
  <c r="EH31" i="1" s="1"/>
  <c r="DJ31" i="1"/>
  <c r="EG31" i="1" s="1"/>
  <c r="DI31" i="1"/>
  <c r="EF31" i="1" s="1"/>
  <c r="DH31" i="1"/>
  <c r="EE31" i="1" s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EI30" i="1" s="1"/>
  <c r="DK30" i="1"/>
  <c r="EH30" i="1" s="1"/>
  <c r="DJ30" i="1"/>
  <c r="EG30" i="1" s="1"/>
  <c r="DI30" i="1"/>
  <c r="EF30" i="1" s="1"/>
  <c r="DH30" i="1"/>
  <c r="EE30" i="1" s="1"/>
  <c r="EH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EI29" i="1" s="1"/>
  <c r="DK29" i="1"/>
  <c r="DJ29" i="1"/>
  <c r="EG29" i="1" s="1"/>
  <c r="DI29" i="1"/>
  <c r="EF29" i="1" s="1"/>
  <c r="DH29" i="1"/>
  <c r="EE29" i="1" s="1"/>
  <c r="EH28" i="1"/>
  <c r="EF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EI28" i="1" s="1"/>
  <c r="DK28" i="1"/>
  <c r="DJ28" i="1"/>
  <c r="EG28" i="1" s="1"/>
  <c r="DI28" i="1"/>
  <c r="DH28" i="1"/>
  <c r="EE28" i="1" s="1"/>
  <c r="EZ27" i="1"/>
  <c r="EX27" i="1"/>
  <c r="EV27" i="1"/>
  <c r="ET27" i="1"/>
  <c r="ER27" i="1"/>
  <c r="EP27" i="1"/>
  <c r="EN27" i="1"/>
  <c r="EL27" i="1"/>
  <c r="EJ27" i="1"/>
  <c r="EH27" i="1"/>
  <c r="EF27" i="1"/>
  <c r="ED27" i="1"/>
  <c r="FA27" i="1" s="1"/>
  <c r="EC27" i="1"/>
  <c r="EB27" i="1"/>
  <c r="EY27" i="1" s="1"/>
  <c r="EA27" i="1"/>
  <c r="DZ27" i="1"/>
  <c r="EW27" i="1" s="1"/>
  <c r="DY27" i="1"/>
  <c r="DX27" i="1"/>
  <c r="EU27" i="1" s="1"/>
  <c r="DW27" i="1"/>
  <c r="DV27" i="1"/>
  <c r="ES27" i="1" s="1"/>
  <c r="DU27" i="1"/>
  <c r="DT27" i="1"/>
  <c r="EQ27" i="1" s="1"/>
  <c r="DS27" i="1"/>
  <c r="DR27" i="1"/>
  <c r="EO27" i="1" s="1"/>
  <c r="DQ27" i="1"/>
  <c r="DP27" i="1"/>
  <c r="EM27" i="1" s="1"/>
  <c r="DO27" i="1"/>
  <c r="DN27" i="1"/>
  <c r="EK27" i="1" s="1"/>
  <c r="DM27" i="1"/>
  <c r="DL27" i="1"/>
  <c r="EI27" i="1" s="1"/>
  <c r="DK27" i="1"/>
  <c r="DJ27" i="1"/>
  <c r="EG27" i="1" s="1"/>
  <c r="DI27" i="1"/>
  <c r="DH27" i="1"/>
  <c r="EE27" i="1" s="1"/>
  <c r="EZ26" i="1"/>
  <c r="EX26" i="1"/>
  <c r="EV26" i="1"/>
  <c r="ET26" i="1"/>
  <c r="ER26" i="1"/>
  <c r="EP26" i="1"/>
  <c r="EN26" i="1"/>
  <c r="EL26" i="1"/>
  <c r="EJ26" i="1"/>
  <c r="EH26" i="1"/>
  <c r="EF26" i="1"/>
  <c r="ED26" i="1"/>
  <c r="FA26" i="1" s="1"/>
  <c r="EC26" i="1"/>
  <c r="EB26" i="1"/>
  <c r="EY26" i="1" s="1"/>
  <c r="EA26" i="1"/>
  <c r="DZ26" i="1"/>
  <c r="EW26" i="1" s="1"/>
  <c r="DY26" i="1"/>
  <c r="DX26" i="1"/>
  <c r="EU26" i="1" s="1"/>
  <c r="DW26" i="1"/>
  <c r="DV26" i="1"/>
  <c r="ES26" i="1" s="1"/>
  <c r="DU26" i="1"/>
  <c r="DT26" i="1"/>
  <c r="EQ26" i="1" s="1"/>
  <c r="DS26" i="1"/>
  <c r="DR26" i="1"/>
  <c r="EO26" i="1" s="1"/>
  <c r="DQ26" i="1"/>
  <c r="DP26" i="1"/>
  <c r="EM26" i="1" s="1"/>
  <c r="DO26" i="1"/>
  <c r="DN26" i="1"/>
  <c r="EK26" i="1" s="1"/>
  <c r="DM26" i="1"/>
  <c r="DL26" i="1"/>
  <c r="EI26" i="1" s="1"/>
  <c r="DK26" i="1"/>
  <c r="DJ26" i="1"/>
  <c r="EG26" i="1" s="1"/>
  <c r="DI26" i="1"/>
  <c r="DH26" i="1"/>
  <c r="EE26" i="1" s="1"/>
  <c r="EZ25" i="1"/>
  <c r="EX25" i="1"/>
  <c r="EV25" i="1"/>
  <c r="ET25" i="1"/>
  <c r="ER25" i="1"/>
  <c r="EP25" i="1"/>
  <c r="EN25" i="1"/>
  <c r="EL25" i="1"/>
  <c r="EJ25" i="1"/>
  <c r="EH25" i="1"/>
  <c r="EF25" i="1"/>
  <c r="ED25" i="1"/>
  <c r="FA25" i="1" s="1"/>
  <c r="EC25" i="1"/>
  <c r="EB25" i="1"/>
  <c r="EY25" i="1" s="1"/>
  <c r="EA25" i="1"/>
  <c r="DZ25" i="1"/>
  <c r="EW25" i="1" s="1"/>
  <c r="DY25" i="1"/>
  <c r="DX25" i="1"/>
  <c r="EU25" i="1" s="1"/>
  <c r="DW25" i="1"/>
  <c r="DV25" i="1"/>
  <c r="ES25" i="1" s="1"/>
  <c r="DU25" i="1"/>
  <c r="DT25" i="1"/>
  <c r="EQ25" i="1" s="1"/>
  <c r="DS25" i="1"/>
  <c r="DR25" i="1"/>
  <c r="EO25" i="1" s="1"/>
  <c r="DQ25" i="1"/>
  <c r="DP25" i="1"/>
  <c r="EM25" i="1" s="1"/>
  <c r="DO25" i="1"/>
  <c r="DN25" i="1"/>
  <c r="EK25" i="1" s="1"/>
  <c r="DM25" i="1"/>
  <c r="DL25" i="1"/>
  <c r="EI25" i="1" s="1"/>
  <c r="DK25" i="1"/>
  <c r="DJ25" i="1"/>
  <c r="EG25" i="1" s="1"/>
  <c r="DI25" i="1"/>
  <c r="DH25" i="1"/>
  <c r="EE25" i="1" s="1"/>
  <c r="EZ24" i="1"/>
  <c r="EX24" i="1"/>
  <c r="EV24" i="1"/>
  <c r="ET24" i="1"/>
  <c r="ER24" i="1"/>
  <c r="EP24" i="1"/>
  <c r="EN24" i="1"/>
  <c r="EL24" i="1"/>
  <c r="EJ24" i="1"/>
  <c r="EH24" i="1"/>
  <c r="EF24" i="1"/>
  <c r="ED24" i="1"/>
  <c r="FA24" i="1" s="1"/>
  <c r="EC24" i="1"/>
  <c r="EB24" i="1"/>
  <c r="EY24" i="1" s="1"/>
  <c r="EA24" i="1"/>
  <c r="DZ24" i="1"/>
  <c r="EW24" i="1" s="1"/>
  <c r="DY24" i="1"/>
  <c r="DX24" i="1"/>
  <c r="EU24" i="1" s="1"/>
  <c r="DW24" i="1"/>
  <c r="DV24" i="1"/>
  <c r="ES24" i="1" s="1"/>
  <c r="DU24" i="1"/>
  <c r="DT24" i="1"/>
  <c r="EQ24" i="1" s="1"/>
  <c r="DS24" i="1"/>
  <c r="DR24" i="1"/>
  <c r="EO24" i="1" s="1"/>
  <c r="DQ24" i="1"/>
  <c r="DP24" i="1"/>
  <c r="EM24" i="1" s="1"/>
  <c r="DO24" i="1"/>
  <c r="DN24" i="1"/>
  <c r="EK24" i="1" s="1"/>
  <c r="DM24" i="1"/>
  <c r="DL24" i="1"/>
  <c r="EI24" i="1" s="1"/>
  <c r="DK24" i="1"/>
  <c r="DJ24" i="1"/>
  <c r="EG24" i="1" s="1"/>
  <c r="DI24" i="1"/>
  <c r="DH24" i="1"/>
  <c r="EE24" i="1" s="1"/>
  <c r="EH23" i="1"/>
  <c r="EF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EI23" i="1" s="1"/>
  <c r="DK23" i="1"/>
  <c r="DJ23" i="1"/>
  <c r="EG23" i="1" s="1"/>
  <c r="DI23" i="1"/>
  <c r="DH23" i="1"/>
  <c r="EE23" i="1" s="1"/>
  <c r="EH22" i="1"/>
  <c r="EF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EI22" i="1" s="1"/>
  <c r="DK22" i="1"/>
  <c r="DJ22" i="1"/>
  <c r="EG22" i="1" s="1"/>
  <c r="DI22" i="1"/>
  <c r="DH22" i="1"/>
  <c r="EE22" i="1" s="1"/>
  <c r="EH21" i="1"/>
  <c r="EF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EI21" i="1" s="1"/>
  <c r="DK21" i="1"/>
  <c r="DJ21" i="1"/>
  <c r="EG21" i="1" s="1"/>
  <c r="DI21" i="1"/>
  <c r="DH21" i="1"/>
  <c r="EE21" i="1" s="1"/>
  <c r="EH20" i="1"/>
  <c r="EF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EI20" i="1" s="1"/>
  <c r="DK20" i="1"/>
  <c r="DJ20" i="1"/>
  <c r="EG20" i="1" s="1"/>
  <c r="DI20" i="1"/>
  <c r="DH20" i="1"/>
  <c r="EE20" i="1" s="1"/>
  <c r="EZ19" i="1"/>
  <c r="EX19" i="1"/>
  <c r="EV19" i="1"/>
  <c r="ET19" i="1"/>
  <c r="ER19" i="1"/>
  <c r="EP19" i="1"/>
  <c r="EN19" i="1"/>
  <c r="EL19" i="1"/>
  <c r="EJ19" i="1"/>
  <c r="EH19" i="1"/>
  <c r="EF19" i="1"/>
  <c r="ED19" i="1"/>
  <c r="FA19" i="1" s="1"/>
  <c r="EC19" i="1"/>
  <c r="EB19" i="1"/>
  <c r="EY19" i="1" s="1"/>
  <c r="EA19" i="1"/>
  <c r="DZ19" i="1"/>
  <c r="EW19" i="1" s="1"/>
  <c r="DY19" i="1"/>
  <c r="DX19" i="1"/>
  <c r="EU19" i="1" s="1"/>
  <c r="DW19" i="1"/>
  <c r="DV19" i="1"/>
  <c r="ES19" i="1" s="1"/>
  <c r="DU19" i="1"/>
  <c r="DT19" i="1"/>
  <c r="EQ19" i="1" s="1"/>
  <c r="DS19" i="1"/>
  <c r="DR19" i="1"/>
  <c r="EO19" i="1" s="1"/>
  <c r="DQ19" i="1"/>
  <c r="DP19" i="1"/>
  <c r="EM19" i="1" s="1"/>
  <c r="DO19" i="1"/>
  <c r="DN19" i="1"/>
  <c r="EK19" i="1" s="1"/>
  <c r="DM19" i="1"/>
  <c r="DL19" i="1"/>
  <c r="EI19" i="1" s="1"/>
  <c r="DK19" i="1"/>
  <c r="DJ19" i="1"/>
  <c r="EG19" i="1" s="1"/>
  <c r="DI19" i="1"/>
  <c r="DH19" i="1"/>
  <c r="EE19" i="1" s="1"/>
  <c r="EZ18" i="1"/>
  <c r="EX18" i="1"/>
  <c r="EV18" i="1"/>
  <c r="ET18" i="1"/>
  <c r="ER18" i="1"/>
  <c r="EP18" i="1"/>
  <c r="EN18" i="1"/>
  <c r="EL18" i="1"/>
  <c r="EJ18" i="1"/>
  <c r="EH18" i="1"/>
  <c r="EF18" i="1"/>
  <c r="ED18" i="1"/>
  <c r="FA18" i="1" s="1"/>
  <c r="EC18" i="1"/>
  <c r="EB18" i="1"/>
  <c r="EY18" i="1" s="1"/>
  <c r="EA18" i="1"/>
  <c r="DZ18" i="1"/>
  <c r="EW18" i="1" s="1"/>
  <c r="DY18" i="1"/>
  <c r="DX18" i="1"/>
  <c r="EU18" i="1" s="1"/>
  <c r="DW18" i="1"/>
  <c r="DV18" i="1"/>
  <c r="ES18" i="1" s="1"/>
  <c r="DU18" i="1"/>
  <c r="DT18" i="1"/>
  <c r="EQ18" i="1" s="1"/>
  <c r="DS18" i="1"/>
  <c r="DR18" i="1"/>
  <c r="EO18" i="1" s="1"/>
  <c r="DQ18" i="1"/>
  <c r="DP18" i="1"/>
  <c r="EM18" i="1" s="1"/>
  <c r="DO18" i="1"/>
  <c r="DN18" i="1"/>
  <c r="EK18" i="1" s="1"/>
  <c r="DM18" i="1"/>
  <c r="DL18" i="1"/>
  <c r="EI18" i="1" s="1"/>
  <c r="DK18" i="1"/>
  <c r="DJ18" i="1"/>
  <c r="EG18" i="1" s="1"/>
  <c r="DI18" i="1"/>
  <c r="DH18" i="1"/>
  <c r="EE18" i="1" s="1"/>
  <c r="EZ17" i="1"/>
  <c r="EX17" i="1"/>
  <c r="EV17" i="1"/>
  <c r="ET17" i="1"/>
  <c r="ER17" i="1"/>
  <c r="EP17" i="1"/>
  <c r="EN17" i="1"/>
  <c r="EL17" i="1"/>
  <c r="EJ17" i="1"/>
  <c r="EH17" i="1"/>
  <c r="EF17" i="1"/>
  <c r="ED17" i="1"/>
  <c r="FA17" i="1" s="1"/>
  <c r="EC17" i="1"/>
  <c r="EB17" i="1"/>
  <c r="EY17" i="1" s="1"/>
  <c r="EA17" i="1"/>
  <c r="DZ17" i="1"/>
  <c r="EW17" i="1" s="1"/>
  <c r="DY17" i="1"/>
  <c r="DX17" i="1"/>
  <c r="EU17" i="1" s="1"/>
  <c r="DW17" i="1"/>
  <c r="DV17" i="1"/>
  <c r="ES17" i="1" s="1"/>
  <c r="DU17" i="1"/>
  <c r="DT17" i="1"/>
  <c r="EQ17" i="1" s="1"/>
  <c r="DS17" i="1"/>
  <c r="DR17" i="1"/>
  <c r="EO17" i="1" s="1"/>
  <c r="DQ17" i="1"/>
  <c r="DP17" i="1"/>
  <c r="EM17" i="1" s="1"/>
  <c r="DO17" i="1"/>
  <c r="DN17" i="1"/>
  <c r="EK17" i="1" s="1"/>
  <c r="DM17" i="1"/>
  <c r="DL17" i="1"/>
  <c r="EI17" i="1" s="1"/>
  <c r="DK17" i="1"/>
  <c r="DJ17" i="1"/>
  <c r="EG17" i="1" s="1"/>
  <c r="DI17" i="1"/>
  <c r="DH17" i="1"/>
  <c r="EE17" i="1" s="1"/>
  <c r="EZ16" i="1"/>
  <c r="EX16" i="1"/>
  <c r="EV16" i="1"/>
  <c r="ET16" i="1"/>
  <c r="ER16" i="1"/>
  <c r="EP16" i="1"/>
  <c r="EN16" i="1"/>
  <c r="EL16" i="1"/>
  <c r="EJ16" i="1"/>
  <c r="EH16" i="1"/>
  <c r="EF16" i="1"/>
  <c r="ED16" i="1"/>
  <c r="FA16" i="1" s="1"/>
  <c r="EC16" i="1"/>
  <c r="EB16" i="1"/>
  <c r="EY16" i="1" s="1"/>
  <c r="EA16" i="1"/>
  <c r="DZ16" i="1"/>
  <c r="EW16" i="1" s="1"/>
  <c r="DY16" i="1"/>
  <c r="DX16" i="1"/>
  <c r="EU16" i="1" s="1"/>
  <c r="DW16" i="1"/>
  <c r="DV16" i="1"/>
  <c r="ES16" i="1" s="1"/>
  <c r="DU16" i="1"/>
  <c r="DT16" i="1"/>
  <c r="EQ16" i="1" s="1"/>
  <c r="DS16" i="1"/>
  <c r="DR16" i="1"/>
  <c r="EO16" i="1" s="1"/>
  <c r="DQ16" i="1"/>
  <c r="DP16" i="1"/>
  <c r="EM16" i="1" s="1"/>
  <c r="DO16" i="1"/>
  <c r="DN16" i="1"/>
  <c r="EK16" i="1" s="1"/>
  <c r="DM16" i="1"/>
  <c r="DL16" i="1"/>
  <c r="EI16" i="1" s="1"/>
  <c r="DK16" i="1"/>
  <c r="DJ16" i="1"/>
  <c r="EG16" i="1" s="1"/>
  <c r="DI16" i="1"/>
  <c r="DH16" i="1"/>
  <c r="EE16" i="1" s="1"/>
  <c r="EH15" i="1"/>
  <c r="EF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EI15" i="1" s="1"/>
  <c r="DK15" i="1"/>
  <c r="DJ15" i="1"/>
  <c r="EG15" i="1" s="1"/>
  <c r="DI15" i="1"/>
  <c r="DH15" i="1"/>
  <c r="EE15" i="1" s="1"/>
  <c r="EH14" i="1"/>
  <c r="EF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EI14" i="1" s="1"/>
  <c r="DK14" i="1"/>
  <c r="DJ14" i="1"/>
  <c r="EG14" i="1" s="1"/>
  <c r="DI14" i="1"/>
  <c r="DH14" i="1"/>
  <c r="EE14" i="1" s="1"/>
  <c r="EH13" i="1"/>
  <c r="EF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EI13" i="1" s="1"/>
  <c r="DK13" i="1"/>
  <c r="DJ13" i="1"/>
  <c r="EG13" i="1" s="1"/>
  <c r="DI13" i="1"/>
  <c r="DH13" i="1"/>
  <c r="EE13" i="1" s="1"/>
  <c r="EH12" i="1"/>
  <c r="EF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EI12" i="1" s="1"/>
  <c r="DK12" i="1"/>
  <c r="DJ12" i="1"/>
  <c r="EG12" i="1" s="1"/>
  <c r="DI12" i="1"/>
  <c r="DH12" i="1"/>
  <c r="EE12" i="1" s="1"/>
  <c r="EZ11" i="1"/>
  <c r="EX11" i="1"/>
  <c r="EV11" i="1"/>
  <c r="ET11" i="1"/>
  <c r="ER11" i="1"/>
  <c r="EP11" i="1"/>
  <c r="EN11" i="1"/>
  <c r="EL11" i="1"/>
  <c r="EJ11" i="1"/>
  <c r="EH11" i="1"/>
  <c r="EF11" i="1"/>
  <c r="ED11" i="1"/>
  <c r="FA11" i="1" s="1"/>
  <c r="EC11" i="1"/>
  <c r="EB11" i="1"/>
  <c r="EY11" i="1" s="1"/>
  <c r="EA11" i="1"/>
  <c r="DZ11" i="1"/>
  <c r="EW11" i="1" s="1"/>
  <c r="DY11" i="1"/>
  <c r="DX11" i="1"/>
  <c r="EU11" i="1" s="1"/>
  <c r="DW11" i="1"/>
  <c r="DV11" i="1"/>
  <c r="ES11" i="1" s="1"/>
  <c r="DU11" i="1"/>
  <c r="DT11" i="1"/>
  <c r="EQ11" i="1" s="1"/>
  <c r="DS11" i="1"/>
  <c r="DR11" i="1"/>
  <c r="EO11" i="1" s="1"/>
  <c r="DQ11" i="1"/>
  <c r="DP11" i="1"/>
  <c r="EM11" i="1" s="1"/>
  <c r="DO11" i="1"/>
  <c r="DN11" i="1"/>
  <c r="EK11" i="1" s="1"/>
  <c r="DM11" i="1"/>
  <c r="DL11" i="1"/>
  <c r="EI11" i="1" s="1"/>
  <c r="DK11" i="1"/>
  <c r="DJ11" i="1"/>
  <c r="EG11" i="1" s="1"/>
  <c r="DI11" i="1"/>
  <c r="DH11" i="1"/>
  <c r="EE11" i="1" s="1"/>
  <c r="EZ10" i="1"/>
  <c r="EX10" i="1"/>
  <c r="EV10" i="1"/>
  <c r="ET10" i="1"/>
  <c r="ER10" i="1"/>
  <c r="EP10" i="1"/>
  <c r="EN10" i="1"/>
  <c r="EL10" i="1"/>
  <c r="EJ10" i="1"/>
  <c r="EH10" i="1"/>
  <c r="EF10" i="1"/>
  <c r="ED10" i="1"/>
  <c r="FA10" i="1" s="1"/>
  <c r="EC10" i="1"/>
  <c r="EB10" i="1"/>
  <c r="EY10" i="1" s="1"/>
  <c r="EA10" i="1"/>
  <c r="DZ10" i="1"/>
  <c r="EW10" i="1" s="1"/>
  <c r="DY10" i="1"/>
  <c r="DX10" i="1"/>
  <c r="EU10" i="1" s="1"/>
  <c r="DW10" i="1"/>
  <c r="DV10" i="1"/>
  <c r="ES10" i="1" s="1"/>
  <c r="DU10" i="1"/>
  <c r="DT10" i="1"/>
  <c r="EQ10" i="1" s="1"/>
  <c r="DS10" i="1"/>
  <c r="DR10" i="1"/>
  <c r="EO10" i="1" s="1"/>
  <c r="DQ10" i="1"/>
  <c r="DP10" i="1"/>
  <c r="EM10" i="1" s="1"/>
  <c r="DO10" i="1"/>
  <c r="DN10" i="1"/>
  <c r="EK10" i="1" s="1"/>
  <c r="DM10" i="1"/>
  <c r="DL10" i="1"/>
  <c r="EI10" i="1" s="1"/>
  <c r="DK10" i="1"/>
  <c r="DJ10" i="1"/>
  <c r="EG10" i="1" s="1"/>
  <c r="DI10" i="1"/>
  <c r="DH10" i="1"/>
  <c r="EE10" i="1" s="1"/>
  <c r="EZ9" i="1"/>
  <c r="EX9" i="1"/>
  <c r="EV9" i="1"/>
  <c r="ET9" i="1"/>
  <c r="ER9" i="1"/>
  <c r="EP9" i="1"/>
  <c r="EN9" i="1"/>
  <c r="EL9" i="1"/>
  <c r="EJ9" i="1"/>
  <c r="EH9" i="1"/>
  <c r="EF9" i="1"/>
  <c r="ED9" i="1"/>
  <c r="FA9" i="1" s="1"/>
  <c r="EC9" i="1"/>
  <c r="EB9" i="1"/>
  <c r="EY9" i="1" s="1"/>
  <c r="EA9" i="1"/>
  <c r="DZ9" i="1"/>
  <c r="EW9" i="1" s="1"/>
  <c r="DY9" i="1"/>
  <c r="DX9" i="1"/>
  <c r="EU9" i="1" s="1"/>
  <c r="DW9" i="1"/>
  <c r="DV9" i="1"/>
  <c r="ES9" i="1" s="1"/>
  <c r="DU9" i="1"/>
  <c r="DT9" i="1"/>
  <c r="EQ9" i="1" s="1"/>
  <c r="DS9" i="1"/>
  <c r="DR9" i="1"/>
  <c r="EO9" i="1" s="1"/>
  <c r="DQ9" i="1"/>
  <c r="DP9" i="1"/>
  <c r="EM9" i="1" s="1"/>
  <c r="DO9" i="1"/>
  <c r="DN9" i="1"/>
  <c r="EK9" i="1" s="1"/>
  <c r="DM9" i="1"/>
  <c r="DL9" i="1"/>
  <c r="EI9" i="1" s="1"/>
  <c r="DK9" i="1"/>
  <c r="DJ9" i="1"/>
  <c r="EG9" i="1" s="1"/>
  <c r="DI9" i="1"/>
  <c r="DH9" i="1"/>
  <c r="EE9" i="1" s="1"/>
  <c r="EZ8" i="1"/>
  <c r="EX8" i="1"/>
  <c r="EV8" i="1"/>
  <c r="ET8" i="1"/>
  <c r="ER8" i="1"/>
  <c r="EP8" i="1"/>
  <c r="EN8" i="1"/>
  <c r="EL8" i="1"/>
  <c r="EJ8" i="1"/>
  <c r="EH8" i="1"/>
  <c r="EF8" i="1"/>
  <c r="ED8" i="1"/>
  <c r="FA8" i="1" s="1"/>
  <c r="EC8" i="1"/>
  <c r="EB8" i="1"/>
  <c r="EY8" i="1" s="1"/>
  <c r="EA8" i="1"/>
  <c r="DZ8" i="1"/>
  <c r="EW8" i="1" s="1"/>
  <c r="DY8" i="1"/>
  <c r="DX8" i="1"/>
  <c r="EU8" i="1" s="1"/>
  <c r="DW8" i="1"/>
  <c r="DV8" i="1"/>
  <c r="ES8" i="1" s="1"/>
  <c r="DU8" i="1"/>
  <c r="DT8" i="1"/>
  <c r="EQ8" i="1" s="1"/>
  <c r="DS8" i="1"/>
  <c r="DR8" i="1"/>
  <c r="EO8" i="1" s="1"/>
  <c r="DQ8" i="1"/>
  <c r="DP8" i="1"/>
  <c r="EM8" i="1" s="1"/>
  <c r="DO8" i="1"/>
  <c r="DN8" i="1"/>
  <c r="EK8" i="1" s="1"/>
  <c r="DM8" i="1"/>
  <c r="DL8" i="1"/>
  <c r="EI8" i="1" s="1"/>
  <c r="DK8" i="1"/>
  <c r="DJ8" i="1"/>
  <c r="EG8" i="1" s="1"/>
  <c r="DI8" i="1"/>
  <c r="DH8" i="1"/>
  <c r="DW71" i="1" l="1"/>
  <c r="ET71" i="1" s="1"/>
  <c r="DU71" i="1"/>
  <c r="ER71" i="1" s="1"/>
  <c r="DV71" i="1"/>
  <c r="ES71" i="1" s="1"/>
  <c r="EE8" i="1"/>
</calcChain>
</file>

<file path=xl/sharedStrings.xml><?xml version="1.0" encoding="utf-8"?>
<sst xmlns="http://schemas.openxmlformats.org/spreadsheetml/2006/main" count="1770" uniqueCount="149">
  <si>
    <t>____________________</t>
  </si>
  <si>
    <t>График оценочных процедур в МАОУ СОШ №_76</t>
  </si>
  <si>
    <t xml:space="preserve"> на II полугодие 2024-2025 учебного года</t>
  </si>
  <si>
    <t>УСЛОВНЫЕ ОБОЗНАЧЕНИЯ</t>
  </si>
  <si>
    <t>январь</t>
  </si>
  <si>
    <t>февраль</t>
  </si>
  <si>
    <t>март</t>
  </si>
  <si>
    <t>апрель</t>
  </si>
  <si>
    <t>май</t>
  </si>
  <si>
    <t>КОЛИЧЕСТВО ОЦЕНОЧНЫХ ПРОЦЕДУР</t>
  </si>
  <si>
    <t>ПРОЦЕНТ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</si>
  <si>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</si>
  <si>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</si>
  <si>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</si>
  <si>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</si>
  <si>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</si>
  <si>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</si>
  <si>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</si>
  <si>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</si>
  <si>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</si>
  <si>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</si>
  <si>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</si>
  <si>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</si>
  <si>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</si>
  <si>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</si>
  <si>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</si>
  <si>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</si>
  <si>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</si>
  <si>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</si>
  <si>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</si>
  <si>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</si>
  <si>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</si>
  <si>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</si>
  <si>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</si>
  <si>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</si>
  <si>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</si>
  <si>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</si>
  <si>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</si>
  <si>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Биология</t>
  </si>
  <si>
    <t>2б</t>
  </si>
  <si>
    <t>Вероятность и статистика</t>
  </si>
  <si>
    <t>2в</t>
  </si>
  <si>
    <t>География</t>
  </si>
  <si>
    <t>2г</t>
  </si>
  <si>
    <t>Геометрия</t>
  </si>
  <si>
    <t>2д</t>
  </si>
  <si>
    <t>2е</t>
  </si>
  <si>
    <t>Информатика</t>
  </si>
  <si>
    <t>2ж</t>
  </si>
  <si>
    <t>История</t>
  </si>
  <si>
    <t>2з</t>
  </si>
  <si>
    <t>Кубановедение</t>
  </si>
  <si>
    <t>3а</t>
  </si>
  <si>
    <t>Литература, литчтение</t>
  </si>
  <si>
    <t xml:space="preserve">
</t>
  </si>
  <si>
    <t>3б</t>
  </si>
  <si>
    <t>Математика</t>
  </si>
  <si>
    <t>3в</t>
  </si>
  <si>
    <t xml:space="preserve">РУС </t>
  </si>
  <si>
    <t>Музыка</t>
  </si>
  <si>
    <t>3г</t>
  </si>
  <si>
    <t>Немецкий</t>
  </si>
  <si>
    <t>3д</t>
  </si>
  <si>
    <t>ОБЗР</t>
  </si>
  <si>
    <t>3е</t>
  </si>
  <si>
    <t>Обществознание</t>
  </si>
  <si>
    <t>3ж</t>
  </si>
  <si>
    <t>анг</t>
  </si>
  <si>
    <t>Окружающий мир</t>
  </si>
  <si>
    <t>3з</t>
  </si>
  <si>
    <t>Русский язык</t>
  </si>
  <si>
    <t>4а</t>
  </si>
  <si>
    <t>Анг</t>
  </si>
  <si>
    <t>ВПР</t>
  </si>
  <si>
    <t>Технология</t>
  </si>
  <si>
    <t>4б</t>
  </si>
  <si>
    <t>Физика</t>
  </si>
  <si>
    <t>4в</t>
  </si>
  <si>
    <t>Физкультура</t>
  </si>
  <si>
    <t>4г</t>
  </si>
  <si>
    <t>Французский</t>
  </si>
  <si>
    <t>4д</t>
  </si>
  <si>
    <t>Химия</t>
  </si>
  <si>
    <t>4е</t>
  </si>
  <si>
    <t>4ж</t>
  </si>
  <si>
    <t>4з</t>
  </si>
  <si>
    <t>русс</t>
  </si>
  <si>
    <t>5а</t>
  </si>
  <si>
    <t>Мат</t>
  </si>
  <si>
    <t>рус</t>
  </si>
  <si>
    <t>лит</t>
  </si>
  <si>
    <t>5б</t>
  </si>
  <si>
    <t>5в</t>
  </si>
  <si>
    <t>5г</t>
  </si>
  <si>
    <t>5д</t>
  </si>
  <si>
    <t>5е</t>
  </si>
  <si>
    <t>5ж</t>
  </si>
  <si>
    <t>6а</t>
  </si>
  <si>
    <t>6б</t>
  </si>
  <si>
    <t>Рус</t>
  </si>
  <si>
    <t>Лит</t>
  </si>
  <si>
    <t>6в</t>
  </si>
  <si>
    <t>6г</t>
  </si>
  <si>
    <t>6д</t>
  </si>
  <si>
    <t>6е</t>
  </si>
  <si>
    <t>6ж</t>
  </si>
  <si>
    <t>7а</t>
  </si>
  <si>
    <t>физ</t>
  </si>
  <si>
    <t>Гем</t>
  </si>
  <si>
    <t>7б</t>
  </si>
  <si>
    <t>7в</t>
  </si>
  <si>
    <t>гем</t>
  </si>
  <si>
    <t>алг</t>
  </si>
  <si>
    <t>7г</t>
  </si>
  <si>
    <t>НЕм</t>
  </si>
  <si>
    <t>7д</t>
  </si>
  <si>
    <t>7е</t>
  </si>
  <si>
    <t>7ж</t>
  </si>
  <si>
    <t>8а</t>
  </si>
  <si>
    <t>хим</t>
  </si>
  <si>
    <t>8б</t>
  </si>
  <si>
    <t>8в</t>
  </si>
  <si>
    <t>8г</t>
  </si>
  <si>
    <t>8д</t>
  </si>
  <si>
    <t>8е</t>
  </si>
  <si>
    <t>8ж</t>
  </si>
  <si>
    <t>9а</t>
  </si>
  <si>
    <t>мат</t>
  </si>
  <si>
    <t>9б</t>
  </si>
  <si>
    <t>9в</t>
  </si>
  <si>
    <t>9г</t>
  </si>
  <si>
    <t>9д</t>
  </si>
  <si>
    <t>9е</t>
  </si>
  <si>
    <t>9ж</t>
  </si>
  <si>
    <t>10а</t>
  </si>
  <si>
    <t>10б</t>
  </si>
  <si>
    <t>11а</t>
  </si>
  <si>
    <t>11б</t>
  </si>
  <si>
    <t>жирным шрифтом обозначены ВПР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</si>
  <si>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</si>
  <si>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</si>
  <si>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</si>
  <si>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</si>
  <si>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</si>
  <si>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Количество часов в неделю по предметам</t>
  </si>
  <si>
    <t>10в</t>
  </si>
  <si>
    <t>10г</t>
  </si>
  <si>
    <t>11в</t>
  </si>
  <si>
    <t>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</si>
</sst>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rgb="FF000000"/>
      <name val="Calibri"/>
      <scheme val="minor"/>
    </font>
    <font>
      <sz val="10"/>
      <color rgb="FF000000"/>
      <name val="Calibri"/>
    </font>
    <font>
      <b/>
      <sz val="10"/>
      <color rgb="FFC00000"/>
      <name val="Calibri"/>
    </font>
    <font>
      <sz val="12"/>
      <color rgb="FF000000"/>
      <name val="Times New Roman"/>
    </font>
    <font>
      <sz val="11"/>
      <color rgb="FF000000"/>
      <name val="Calibri"/>
    </font>
    <font>
      <u/>
      <sz val="11"/>
      <color rgb="FF000000"/>
      <name val="Calibri"/>
    </font>
    <font>
      <b/>
      <sz val="14"/>
      <color rgb="FF000000"/>
      <name val="Times New Roman"/>
    </font>
    <font>
      <b/>
      <sz val="10"/>
      <color rgb="FF632423"/>
      <name val="Calibri"/>
    </font>
    <font>
      <sz val="11"/>
      <color rgb="FF000000"/>
      <name val="Arial"/>
    </font>
    <font>
      <sz val="11"/>
      <name val="Calibri"/>
    </font>
    <font>
      <sz val="10"/>
      <color rgb="FF632423"/>
      <name val="Calibri"/>
    </font>
    <font>
      <sz val="12"/>
      <color rgb="FF1F3864"/>
      <name val="Times New Roman"/>
    </font>
    <font>
      <i/>
      <sz val="12"/>
      <color rgb="FF000000"/>
      <name val="Times New Roman"/>
    </font>
    <font>
      <b/>
      <sz val="12"/>
      <color rgb="FF1F3864"/>
      <name val="Times New Roman"/>
    </font>
    <font>
      <i/>
      <sz val="11"/>
      <color rgb="FF000000"/>
      <name val="Calibri"/>
    </font>
    <font>
      <b/>
      <sz val="11"/>
      <color theme="1"/>
      <name val="Calibri"/>
      <scheme val="minor"/>
    </font>
    <font>
      <b/>
      <sz val="11"/>
      <color rgb="FF000000"/>
      <name val="Calibri"/>
    </font>
    <font>
      <b/>
      <sz val="11"/>
      <color rgb="FFC00000"/>
      <name val="Calibri"/>
    </font>
    <font>
      <b/>
      <sz val="12"/>
      <color rgb="FFC00000"/>
      <name val="Times New Roman"/>
    </font>
    <font>
      <b/>
      <i/>
      <sz val="12"/>
      <color rgb="FF000000"/>
      <name val="Calibri"/>
    </font>
    <font>
      <b/>
      <sz val="11"/>
      <color rgb="FF000000"/>
      <name val="Arial"/>
    </font>
    <font>
      <b/>
      <sz val="14"/>
      <color rgb="FFFF0000"/>
      <name val="Times New Roman"/>
    </font>
    <font>
      <sz val="14"/>
      <color rgb="FF000000"/>
      <name val="Times New Roman"/>
    </font>
    <font>
      <b/>
      <sz val="14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BDD6EE"/>
        <bgColor rgb="FFBDD6EE"/>
      </patternFill>
    </fill>
    <fill>
      <patternFill patternType="solid">
        <fgColor rgb="FFCCCCFF"/>
        <bgColor rgb="FFCCCCFF"/>
      </patternFill>
    </fill>
    <fill>
      <patternFill patternType="solid">
        <fgColor rgb="FFFFFF99"/>
        <bgColor rgb="FFFFFF99"/>
      </patternFill>
    </fill>
    <fill>
      <patternFill patternType="solid">
        <fgColor rgb="FFC5E0B3"/>
        <bgColor rgb="FFC5E0B3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9" borderId="10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8" fillId="0" borderId="6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0" fillId="9" borderId="1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3" fillId="0" borderId="6" xfId="0" applyFont="1" applyBorder="1" applyAlignment="1">
      <alignment horizontal="center" vertical="center"/>
    </xf>
    <xf numFmtId="0" fontId="17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" fillId="0" borderId="0" xfId="0" applyFont="1"/>
    <xf numFmtId="0" fontId="19" fillId="0" borderId="7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64" fontId="20" fillId="0" borderId="7" xfId="0" applyNumberFormat="1" applyFont="1" applyBorder="1"/>
    <xf numFmtId="164" fontId="20" fillId="0" borderId="6" xfId="0" applyNumberFormat="1" applyFont="1" applyBorder="1"/>
    <xf numFmtId="0" fontId="20" fillId="0" borderId="6" xfId="0" applyFont="1" applyBorder="1"/>
    <xf numFmtId="0" fontId="1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8" fillId="0" borderId="0" xfId="0" applyNumberFormat="1" applyFont="1"/>
    <xf numFmtId="0" fontId="7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5" xfId="0" applyFont="1" applyBorder="1"/>
    <xf numFmtId="0" fontId="3" fillId="5" borderId="2" xfId="0" applyFont="1" applyFill="1" applyBorder="1" applyAlignment="1">
      <alignment horizontal="center" vertical="center"/>
    </xf>
    <xf numFmtId="0" fontId="9" fillId="0" borderId="4" xfId="0" applyFont="1" applyBorder="1"/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3" fillId="10" borderId="15" xfId="0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273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3" sqref="A3"/>
    </sheetView>
  </sheetViews>
  <sheetFormatPr defaultColWidth="14.42578125" defaultRowHeight="15" customHeight="1" x14ac:dyDescent="0.25"/>
  <cols>
    <col min="1" max="1" width="14.28515625" customWidth="1"/>
    <col min="2" max="2" width="4.42578125" customWidth="1"/>
    <col min="3" max="3" width="2.28515625" customWidth="1"/>
    <col min="4" max="4" width="5.42578125" customWidth="1"/>
    <col min="5" max="134" width="4.7109375" customWidth="1"/>
    <col min="135" max="137" width="7.7109375" customWidth="1"/>
    <col min="138" max="138" width="9.7109375" customWidth="1"/>
    <col min="139" max="157" width="7.7109375" customWidth="1"/>
  </cols>
  <sheetData>
    <row r="1" spans="1:157" ht="18.75" x14ac:dyDescent="0.25">
      <c r="A1" s="1"/>
      <c r="B1" s="2"/>
      <c r="D1" s="3"/>
      <c r="E1" s="4"/>
      <c r="F1" s="73" t="s">
        <v>0</v>
      </c>
      <c r="G1" s="74"/>
      <c r="H1" s="74"/>
      <c r="I1" s="74"/>
      <c r="J1" s="74"/>
      <c r="K1" s="74"/>
      <c r="L1" s="74"/>
      <c r="M1" s="74"/>
      <c r="N1" s="74"/>
      <c r="O1" s="4"/>
      <c r="P1" s="4"/>
      <c r="Q1" s="4"/>
      <c r="R1" s="75" t="s">
        <v>1</v>
      </c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6"/>
      <c r="ED1" s="6"/>
    </row>
    <row r="2" spans="1:157" ht="19.5" customHeight="1" x14ac:dyDescent="0.25">
      <c r="A2" s="1"/>
      <c r="B2" s="2"/>
      <c r="D2" s="3"/>
      <c r="E2" s="4"/>
      <c r="F2" s="76" t="s">
        <v>0</v>
      </c>
      <c r="G2" s="74"/>
      <c r="H2" s="74"/>
      <c r="I2" s="74"/>
      <c r="J2" s="74"/>
      <c r="K2" s="74"/>
      <c r="L2" s="74"/>
      <c r="M2" s="74"/>
      <c r="N2" s="74"/>
      <c r="O2" s="4"/>
      <c r="P2" s="4"/>
      <c r="Q2" s="4"/>
      <c r="R2" s="75" t="s">
        <v>2</v>
      </c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"/>
      <c r="AI2" s="7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6"/>
      <c r="ED2" s="6"/>
    </row>
    <row r="3" spans="1:157" ht="19.5" customHeight="1" x14ac:dyDescent="0.25">
      <c r="A3" s="1"/>
      <c r="B3" s="2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6"/>
      <c r="ED3" s="6"/>
    </row>
    <row r="4" spans="1:157" ht="19.5" customHeight="1" x14ac:dyDescent="0.25">
      <c r="A4" s="1"/>
      <c r="B4" s="2"/>
      <c r="D4" s="3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6"/>
      <c r="ED4" s="6"/>
    </row>
    <row r="5" spans="1:157" ht="15.75" x14ac:dyDescent="0.25">
      <c r="A5" s="1"/>
      <c r="B5" s="2"/>
      <c r="D5" s="3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6"/>
      <c r="ED5" s="6"/>
    </row>
    <row r="6" spans="1:157" ht="30" customHeight="1" x14ac:dyDescent="0.25">
      <c r="A6" s="77" t="s">
        <v>3</v>
      </c>
      <c r="B6" s="74"/>
      <c r="C6" s="8"/>
      <c r="D6" s="9"/>
      <c r="E6" s="71" t="s">
        <v>4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7"/>
      <c r="Y6" s="72" t="s">
        <v>5</v>
      </c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7"/>
      <c r="AW6" s="63" t="s">
        <v>6</v>
      </c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5"/>
      <c r="BQ6" s="66" t="s">
        <v>7</v>
      </c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7"/>
      <c r="CR6" s="68" t="s">
        <v>8</v>
      </c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7"/>
      <c r="DH6" s="69" t="s">
        <v>9</v>
      </c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7"/>
      <c r="EE6" s="70" t="s">
        <v>10</v>
      </c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7"/>
    </row>
    <row r="7" spans="1:157" ht="18" customHeight="1" x14ac:dyDescent="0.25">
      <c r="A7" s="10" t="s">
        <v>11</v>
      </c>
      <c r="B7" s="11" t="s">
        <v>12</v>
      </c>
      <c r="C7" s="8"/>
      <c r="D7" s="12" t="s">
        <v>13</v>
      </c>
      <c r="E7" s="13">
        <v>9</v>
      </c>
      <c r="F7" s="13">
        <v>10</v>
      </c>
      <c r="G7" s="13">
        <v>11</v>
      </c>
      <c r="H7" s="13">
        <v>13</v>
      </c>
      <c r="I7" s="13">
        <v>14</v>
      </c>
      <c r="J7" s="13">
        <v>15</v>
      </c>
      <c r="K7" s="13">
        <v>16</v>
      </c>
      <c r="L7" s="13">
        <v>17</v>
      </c>
      <c r="M7" s="13">
        <v>18</v>
      </c>
      <c r="N7" s="13">
        <v>20</v>
      </c>
      <c r="O7" s="13">
        <v>21</v>
      </c>
      <c r="P7" s="13">
        <v>22</v>
      </c>
      <c r="Q7" s="13">
        <v>23</v>
      </c>
      <c r="R7" s="13">
        <v>24</v>
      </c>
      <c r="S7" s="13">
        <v>25</v>
      </c>
      <c r="T7" s="13">
        <v>27</v>
      </c>
      <c r="U7" s="13">
        <v>28</v>
      </c>
      <c r="V7" s="13">
        <v>29</v>
      </c>
      <c r="W7" s="13">
        <v>30</v>
      </c>
      <c r="X7" s="13">
        <v>31</v>
      </c>
      <c r="Y7" s="13">
        <v>1</v>
      </c>
      <c r="Z7" s="14">
        <v>3</v>
      </c>
      <c r="AA7" s="14">
        <v>4</v>
      </c>
      <c r="AB7" s="14">
        <v>5</v>
      </c>
      <c r="AC7" s="14">
        <v>6</v>
      </c>
      <c r="AD7" s="14">
        <v>7</v>
      </c>
      <c r="AE7" s="14">
        <v>8</v>
      </c>
      <c r="AF7" s="14">
        <v>10</v>
      </c>
      <c r="AG7" s="14">
        <v>11</v>
      </c>
      <c r="AH7" s="14">
        <v>12</v>
      </c>
      <c r="AI7" s="14">
        <v>13</v>
      </c>
      <c r="AJ7" s="14">
        <v>14</v>
      </c>
      <c r="AK7" s="14">
        <v>15</v>
      </c>
      <c r="AL7" s="14">
        <v>17</v>
      </c>
      <c r="AM7" s="14">
        <v>18</v>
      </c>
      <c r="AN7" s="14">
        <v>19</v>
      </c>
      <c r="AO7" s="14">
        <v>20</v>
      </c>
      <c r="AP7" s="14">
        <v>21</v>
      </c>
      <c r="AQ7" s="14">
        <v>22</v>
      </c>
      <c r="AR7" s="14">
        <v>24</v>
      </c>
      <c r="AS7" s="14">
        <v>25</v>
      </c>
      <c r="AT7" s="14">
        <v>26</v>
      </c>
      <c r="AU7" s="14">
        <v>27</v>
      </c>
      <c r="AV7" s="14">
        <v>28</v>
      </c>
      <c r="AW7" s="14">
        <v>1</v>
      </c>
      <c r="AX7" s="14">
        <v>3</v>
      </c>
      <c r="AY7" s="8">
        <v>4</v>
      </c>
      <c r="AZ7" s="14">
        <v>5</v>
      </c>
      <c r="BA7" s="8">
        <v>6</v>
      </c>
      <c r="BB7" s="14">
        <v>7</v>
      </c>
      <c r="BC7" s="8">
        <v>10</v>
      </c>
      <c r="BD7" s="14">
        <v>11</v>
      </c>
      <c r="BE7" s="14">
        <v>12</v>
      </c>
      <c r="BF7" s="8">
        <v>13</v>
      </c>
      <c r="BG7" s="14">
        <v>14</v>
      </c>
      <c r="BH7" s="14">
        <v>15</v>
      </c>
      <c r="BI7" s="14">
        <v>16</v>
      </c>
      <c r="BJ7" s="8">
        <v>17</v>
      </c>
      <c r="BK7" s="14">
        <v>18</v>
      </c>
      <c r="BL7" s="8">
        <v>19</v>
      </c>
      <c r="BM7" s="14">
        <v>20</v>
      </c>
      <c r="BN7" s="8">
        <v>21</v>
      </c>
      <c r="BO7" s="14">
        <v>22</v>
      </c>
      <c r="BP7" s="14">
        <v>31</v>
      </c>
      <c r="BQ7" s="14">
        <v>1</v>
      </c>
      <c r="BR7" s="14">
        <v>2</v>
      </c>
      <c r="BS7" s="14">
        <v>3</v>
      </c>
      <c r="BT7" s="14">
        <v>4</v>
      </c>
      <c r="BU7" s="14">
        <v>5</v>
      </c>
      <c r="BV7" s="14">
        <v>7</v>
      </c>
      <c r="BW7" s="8">
        <v>8</v>
      </c>
      <c r="BX7" s="14">
        <v>9</v>
      </c>
      <c r="BY7" s="8">
        <v>10</v>
      </c>
      <c r="BZ7" s="14">
        <v>11</v>
      </c>
      <c r="CA7" s="8">
        <v>12</v>
      </c>
      <c r="CB7" s="14">
        <v>13</v>
      </c>
      <c r="CC7" s="14">
        <v>14</v>
      </c>
      <c r="CD7" s="14">
        <v>15</v>
      </c>
      <c r="CE7" s="14">
        <v>16</v>
      </c>
      <c r="CF7" s="14">
        <v>17</v>
      </c>
      <c r="CG7" s="14">
        <v>18</v>
      </c>
      <c r="CH7" s="14">
        <v>19</v>
      </c>
      <c r="CI7" s="14">
        <v>21</v>
      </c>
      <c r="CJ7" s="14">
        <v>22</v>
      </c>
      <c r="CK7" s="14">
        <v>23</v>
      </c>
      <c r="CL7" s="14">
        <v>24</v>
      </c>
      <c r="CM7" s="14">
        <v>25</v>
      </c>
      <c r="CN7" s="14">
        <v>26</v>
      </c>
      <c r="CO7" s="14">
        <v>28</v>
      </c>
      <c r="CP7" s="14">
        <v>29</v>
      </c>
      <c r="CQ7" s="14">
        <v>30</v>
      </c>
      <c r="CR7" s="14">
        <v>5</v>
      </c>
      <c r="CS7" s="14">
        <v>6</v>
      </c>
      <c r="CT7" s="15">
        <v>7</v>
      </c>
      <c r="CU7" s="14">
        <v>12</v>
      </c>
      <c r="CV7" s="15">
        <v>13</v>
      </c>
      <c r="CW7" s="14">
        <v>14</v>
      </c>
      <c r="CX7" s="15">
        <v>15</v>
      </c>
      <c r="CY7" s="14">
        <v>16</v>
      </c>
      <c r="CZ7" s="14">
        <v>17</v>
      </c>
      <c r="DA7" s="15">
        <v>19</v>
      </c>
      <c r="DB7" s="14">
        <v>20</v>
      </c>
      <c r="DC7" s="15">
        <v>21</v>
      </c>
      <c r="DD7" s="14">
        <v>22</v>
      </c>
      <c r="DE7" s="15">
        <v>23</v>
      </c>
      <c r="DF7" s="15">
        <v>24</v>
      </c>
      <c r="DG7" s="14">
        <v>26</v>
      </c>
      <c r="DH7" s="16" t="s">
        <v>14</v>
      </c>
      <c r="DI7" s="16" t="s">
        <v>15</v>
      </c>
      <c r="DJ7" s="16" t="s">
        <v>12</v>
      </c>
      <c r="DK7" s="16" t="s">
        <v>16</v>
      </c>
      <c r="DL7" s="16" t="s">
        <v>17</v>
      </c>
      <c r="DM7" s="16" t="s">
        <v>18</v>
      </c>
      <c r="DN7" s="16" t="s">
        <v>19</v>
      </c>
      <c r="DO7" s="16" t="s">
        <v>20</v>
      </c>
      <c r="DP7" s="16" t="s">
        <v>21</v>
      </c>
      <c r="DQ7" s="16" t="s">
        <v>22</v>
      </c>
      <c r="DR7" s="16" t="s">
        <v>23</v>
      </c>
      <c r="DS7" s="16" t="s">
        <v>24</v>
      </c>
      <c r="DT7" s="16" t="s">
        <v>25</v>
      </c>
      <c r="DU7" s="16" t="s">
        <v>26</v>
      </c>
      <c r="DV7" s="16" t="s">
        <v>27</v>
      </c>
      <c r="DW7" s="16" t="s">
        <v>28</v>
      </c>
      <c r="DX7" s="16" t="s">
        <v>29</v>
      </c>
      <c r="DY7" s="16" t="s">
        <v>30</v>
      </c>
      <c r="DZ7" s="16" t="s">
        <v>31</v>
      </c>
      <c r="EA7" s="16" t="s">
        <v>32</v>
      </c>
      <c r="EB7" s="16" t="s">
        <v>33</v>
      </c>
      <c r="EC7" s="16" t="s">
        <v>34</v>
      </c>
      <c r="ED7" s="16" t="s">
        <v>35</v>
      </c>
      <c r="EE7" s="9" t="s">
        <v>14</v>
      </c>
      <c r="EF7" s="9" t="s">
        <v>15</v>
      </c>
      <c r="EG7" s="9" t="s">
        <v>12</v>
      </c>
      <c r="EH7" s="9" t="s">
        <v>16</v>
      </c>
      <c r="EI7" s="9" t="s">
        <v>17</v>
      </c>
      <c r="EJ7" s="9" t="s">
        <v>18</v>
      </c>
      <c r="EK7" s="9" t="s">
        <v>19</v>
      </c>
      <c r="EL7" s="9" t="s">
        <v>20</v>
      </c>
      <c r="EM7" s="9" t="s">
        <v>21</v>
      </c>
      <c r="EN7" s="9" t="s">
        <v>22</v>
      </c>
      <c r="EO7" s="9" t="s">
        <v>23</v>
      </c>
      <c r="EP7" s="9" t="s">
        <v>24</v>
      </c>
      <c r="EQ7" s="9" t="s">
        <v>25</v>
      </c>
      <c r="ER7" s="9" t="s">
        <v>26</v>
      </c>
      <c r="ES7" s="9" t="s">
        <v>27</v>
      </c>
      <c r="ET7" s="9" t="s">
        <v>28</v>
      </c>
      <c r="EU7" s="9" t="s">
        <v>29</v>
      </c>
      <c r="EV7" s="9" t="s">
        <v>30</v>
      </c>
      <c r="EW7" s="9" t="s">
        <v>31</v>
      </c>
      <c r="EX7" s="9" t="s">
        <v>32</v>
      </c>
      <c r="EY7" s="9" t="s">
        <v>33</v>
      </c>
      <c r="EZ7" s="9" t="s">
        <v>34</v>
      </c>
      <c r="FA7" s="9" t="s">
        <v>35</v>
      </c>
    </row>
    <row r="8" spans="1:157" ht="18" customHeight="1" x14ac:dyDescent="0.25">
      <c r="A8" s="17" t="s">
        <v>36</v>
      </c>
      <c r="B8" s="18" t="s">
        <v>26</v>
      </c>
      <c r="D8" s="19" t="s">
        <v>37</v>
      </c>
      <c r="E8" s="20"/>
      <c r="F8" s="20"/>
      <c r="G8" s="20"/>
      <c r="H8" s="20"/>
      <c r="I8" s="20"/>
      <c r="J8" s="20"/>
      <c r="K8" s="21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1" t="s">
        <v>29</v>
      </c>
      <c r="V8" s="21" t="s">
        <v>14</v>
      </c>
      <c r="W8" s="20"/>
      <c r="X8" s="20"/>
      <c r="Y8" s="20"/>
      <c r="Z8" s="20"/>
      <c r="AA8" s="21" t="s">
        <v>15</v>
      </c>
      <c r="AB8" s="20"/>
      <c r="AC8" s="20"/>
      <c r="AD8" s="20"/>
      <c r="AE8" s="20"/>
      <c r="AF8" s="20"/>
      <c r="AG8" s="20"/>
      <c r="AH8" s="20"/>
      <c r="AI8" s="21" t="s">
        <v>14</v>
      </c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1" t="s">
        <v>22</v>
      </c>
      <c r="AW8" s="20"/>
      <c r="AX8" s="20"/>
      <c r="AY8" s="21" t="s">
        <v>14</v>
      </c>
      <c r="AZ8" s="20"/>
      <c r="BA8" s="20"/>
      <c r="BB8" s="20"/>
      <c r="BC8" s="20"/>
      <c r="BD8" s="21" t="s">
        <v>15</v>
      </c>
      <c r="BE8" s="21" t="s">
        <v>14</v>
      </c>
      <c r="BF8" s="20"/>
      <c r="BG8" s="20"/>
      <c r="BH8" s="20"/>
      <c r="BI8" s="20"/>
      <c r="BJ8" s="20"/>
      <c r="BK8" s="20"/>
      <c r="BL8" s="21" t="s">
        <v>22</v>
      </c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1" t="s">
        <v>14</v>
      </c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1" t="s">
        <v>22</v>
      </c>
      <c r="CL8" s="21" t="s">
        <v>14</v>
      </c>
      <c r="CM8" s="20"/>
      <c r="CN8" s="20"/>
      <c r="CO8" s="20"/>
      <c r="CP8" s="21" t="s">
        <v>15</v>
      </c>
      <c r="CQ8" s="20"/>
      <c r="CR8" s="20"/>
      <c r="CS8" s="21" t="s">
        <v>29</v>
      </c>
      <c r="CT8" s="20"/>
      <c r="CU8" s="20"/>
      <c r="CV8" s="21" t="s">
        <v>14</v>
      </c>
      <c r="CW8" s="21" t="s">
        <v>15</v>
      </c>
      <c r="CX8" s="21" t="s">
        <v>22</v>
      </c>
      <c r="CY8" s="20"/>
      <c r="CZ8" s="20"/>
      <c r="DA8" s="20"/>
      <c r="DB8" s="21" t="s">
        <v>22</v>
      </c>
      <c r="DC8" s="20"/>
      <c r="DD8" s="20"/>
      <c r="DE8" s="20"/>
      <c r="DF8" s="20"/>
      <c r="DG8" s="20"/>
      <c r="DH8" s="22">
        <f t="shared" ref="DH8:DH70" si="0">COUNTIF(E8:DG8,"РУС")</f>
        <v>7</v>
      </c>
      <c r="DI8" s="23">
        <f t="shared" ref="DI8:DI70" si="1">COUNTIF(E8:DG8,"МАТ")</f>
        <v>4</v>
      </c>
      <c r="DJ8" s="22">
        <f t="shared" ref="DJ8:DJ70" si="2">COUNTIF(E8:DG8,"АЛГ")</f>
        <v>0</v>
      </c>
      <c r="DK8" s="22">
        <f t="shared" ref="DK8:DK70" si="3">COUNTIF(E8:DG8,"ГЕМ")</f>
        <v>0</v>
      </c>
      <c r="DL8" s="22">
        <f t="shared" ref="DL8:DL70" si="4">COUNTIF(E8:DG8,"ВИС")</f>
        <v>0</v>
      </c>
      <c r="DM8" s="22">
        <f t="shared" ref="DM8:DM70" si="5">COUNTIF(E8:DG8,"БИО")</f>
        <v>0</v>
      </c>
      <c r="DN8" s="22">
        <f t="shared" ref="DN8:DN70" si="6">COUNTIF(E8:DG8,"ГЕО")</f>
        <v>0</v>
      </c>
      <c r="DO8" s="22">
        <f t="shared" ref="DO8:DO70" si="7">COUNTIF(E8:DG8,"ИНФ")</f>
        <v>0</v>
      </c>
      <c r="DP8" s="22">
        <f t="shared" ref="DP8:DP70" si="8">COUNTIF(E8:DG8,"ИСТ")</f>
        <v>0</v>
      </c>
      <c r="DQ8" s="22">
        <f t="shared" ref="DQ8:DQ70" si="9">COUNTIF(E8:DG8,"ЛИТ")</f>
        <v>6</v>
      </c>
      <c r="DR8" s="22">
        <f t="shared" ref="DR8:DR70" si="10">COUNTIF(E8:DG8,"ОБЩ")</f>
        <v>0</v>
      </c>
      <c r="DS8" s="22">
        <f t="shared" ref="DS8:DS70" si="11">COUNTIF(E8:DG8,"ФИЗ")</f>
        <v>0</v>
      </c>
      <c r="DT8" s="22">
        <f t="shared" ref="DT8:DT70" si="12">COUNTIF(E8:DG8,"ХИМ")</f>
        <v>0</v>
      </c>
      <c r="DU8" s="22">
        <f t="shared" ref="DU8:DU46" si="13">COUNTIF(E8:DG8,"АНГ")</f>
        <v>0</v>
      </c>
      <c r="DV8" s="22">
        <f t="shared" ref="DV8:DV70" si="14">COUNTIF(E8:DG8,"НЕМ")</f>
        <v>0</v>
      </c>
      <c r="DW8" s="22">
        <f t="shared" ref="DW8:DW70" si="15">COUNTIF(E8:DG8,"ФРА")</f>
        <v>0</v>
      </c>
      <c r="DX8" s="22">
        <f t="shared" ref="DX8:DX70" si="16">COUNTIF(E8:DG8,"ОКР")</f>
        <v>2</v>
      </c>
      <c r="DY8" s="22">
        <f t="shared" ref="DY8:DY70" si="17">COUNTIF(E8:DG8,"ИЗО")</f>
        <v>0</v>
      </c>
      <c r="DZ8" s="22">
        <f t="shared" ref="DZ8:DZ70" si="18">COUNTIF(E8:DG8,"КУБ")</f>
        <v>0</v>
      </c>
      <c r="EA8" s="22">
        <f t="shared" ref="EA8:EA70" si="19">COUNTIF(E8:DG8,"МУЗ")</f>
        <v>0</v>
      </c>
      <c r="EB8" s="22">
        <f t="shared" ref="EB8:EB70" si="20">COUNTIF(E8:DG8,"ОБЗ")</f>
        <v>0</v>
      </c>
      <c r="EC8" s="22">
        <f t="shared" ref="EC8:EC70" si="21">COUNTIF(E8:DG8,"ТЕХ")</f>
        <v>0</v>
      </c>
      <c r="ED8" s="22">
        <f t="shared" ref="ED8:ED70" si="22">COUNTIF(E8:DG8,"ФЗР")</f>
        <v>0</v>
      </c>
      <c r="EE8" s="24" t="e">
        <f>DH8*100/('кол-во часов'!B5*18)</f>
        <v>#DIV/0!</v>
      </c>
      <c r="EF8" s="24" t="e">
        <f>DI8*100/('кол-во часов'!C5*18)</f>
        <v>#DIV/0!</v>
      </c>
      <c r="EG8" s="24" t="e">
        <f>DJ8*100/('кол-во часов'!D5*18)</f>
        <v>#DIV/0!</v>
      </c>
      <c r="EH8" s="24" t="e">
        <f>DK8*100/('кол-во часов'!E5*18)</f>
        <v>#DIV/0!</v>
      </c>
      <c r="EI8" s="24" t="e">
        <f>DL8*100/('кол-во часов'!F5*18)</f>
        <v>#DIV/0!</v>
      </c>
      <c r="EJ8" s="24" t="e">
        <f>DM8*100/('кол-во часов'!G5*18)</f>
        <v>#DIV/0!</v>
      </c>
      <c r="EK8" s="24" t="e">
        <f>DN8*100/('кол-во часов'!H5*18)</f>
        <v>#DIV/0!</v>
      </c>
      <c r="EL8" s="24" t="e">
        <f>DO8*100/('кол-во часов'!I5*18)</f>
        <v>#DIV/0!</v>
      </c>
      <c r="EM8" s="24" t="e">
        <f>DP8*100/('кол-во часов'!J5*18)</f>
        <v>#DIV/0!</v>
      </c>
      <c r="EN8" s="24" t="e">
        <f>DQ8*100/('кол-во часов'!K5*18)</f>
        <v>#DIV/0!</v>
      </c>
      <c r="EO8" s="24" t="e">
        <f>DR8*100/('кол-во часов'!L5*18)</f>
        <v>#DIV/0!</v>
      </c>
      <c r="EP8" s="24" t="e">
        <f>DS8*100/('кол-во часов'!M5*18)</f>
        <v>#DIV/0!</v>
      </c>
      <c r="EQ8" s="24" t="e">
        <f>DT8*100/('кол-во часов'!N5*18)</f>
        <v>#DIV/0!</v>
      </c>
      <c r="ER8" s="24" t="e">
        <f>DU8*100/('кол-во часов'!O5*18)</f>
        <v>#DIV/0!</v>
      </c>
      <c r="ES8" s="24" t="e">
        <f>DV8*100/('кол-во часов'!P5*18)</f>
        <v>#DIV/0!</v>
      </c>
      <c r="ET8" s="24" t="e">
        <f>DW8*100/('кол-во часов'!Q5*18)</f>
        <v>#DIV/0!</v>
      </c>
      <c r="EU8" s="24" t="e">
        <f>DX8*100/('кол-во часов'!R5*18)</f>
        <v>#DIV/0!</v>
      </c>
      <c r="EV8" s="24" t="e">
        <f>DY8*100/('кол-во часов'!S5*18)</f>
        <v>#DIV/0!</v>
      </c>
      <c r="EW8" s="24" t="e">
        <f>DZ8*100/('кол-во часов'!T5*18)</f>
        <v>#DIV/0!</v>
      </c>
      <c r="EX8" s="24" t="e">
        <f>EA8*100/('кол-во часов'!U5*18)</f>
        <v>#DIV/0!</v>
      </c>
      <c r="EY8" s="24" t="e">
        <f>EB8*100/('кол-во часов'!V5*18)</f>
        <v>#DIV/0!</v>
      </c>
      <c r="EZ8" s="24" t="e">
        <f>EC8*100/('кол-во часов'!W5*18)</f>
        <v>#DIV/0!</v>
      </c>
      <c r="FA8" s="24" t="e">
        <f>ED8*100/('кол-во часов'!X5*18)</f>
        <v>#DIV/0!</v>
      </c>
    </row>
    <row r="9" spans="1:157" ht="18" customHeight="1" x14ac:dyDescent="0.25">
      <c r="A9" s="10" t="s">
        <v>38</v>
      </c>
      <c r="B9" s="25" t="s">
        <v>18</v>
      </c>
      <c r="D9" s="26" t="s">
        <v>39</v>
      </c>
      <c r="E9" s="20"/>
      <c r="F9" s="20"/>
      <c r="G9" s="20"/>
      <c r="H9" s="20"/>
      <c r="I9" s="20"/>
      <c r="J9" s="20"/>
      <c r="K9" s="21" t="s">
        <v>22</v>
      </c>
      <c r="L9" s="20"/>
      <c r="M9" s="20"/>
      <c r="N9" s="20"/>
      <c r="O9" s="20"/>
      <c r="P9" s="20"/>
      <c r="Q9" s="20"/>
      <c r="R9" s="20"/>
      <c r="S9" s="20"/>
      <c r="T9" s="20"/>
      <c r="U9" s="21" t="s">
        <v>14</v>
      </c>
      <c r="V9" s="21" t="s">
        <v>29</v>
      </c>
      <c r="W9" s="20"/>
      <c r="X9" s="20"/>
      <c r="Y9" s="20"/>
      <c r="Z9" s="20"/>
      <c r="AA9" s="21" t="s">
        <v>15</v>
      </c>
      <c r="AB9" s="20"/>
      <c r="AC9" s="20"/>
      <c r="AD9" s="20"/>
      <c r="AE9" s="20"/>
      <c r="AF9" s="20"/>
      <c r="AG9" s="20"/>
      <c r="AH9" s="20"/>
      <c r="AI9" s="21" t="s">
        <v>14</v>
      </c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1" t="s">
        <v>22</v>
      </c>
      <c r="AW9" s="20"/>
      <c r="AX9" s="20"/>
      <c r="AY9" s="21" t="s">
        <v>14</v>
      </c>
      <c r="AZ9" s="20"/>
      <c r="BA9" s="20"/>
      <c r="BB9" s="20"/>
      <c r="BC9" s="20"/>
      <c r="BD9" s="21" t="s">
        <v>15</v>
      </c>
      <c r="BE9" s="21" t="s">
        <v>14</v>
      </c>
      <c r="BF9" s="20"/>
      <c r="BG9" s="20"/>
      <c r="BH9" s="20"/>
      <c r="BI9" s="20"/>
      <c r="BJ9" s="20"/>
      <c r="BK9" s="20"/>
      <c r="BL9" s="21" t="s">
        <v>22</v>
      </c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1" t="s">
        <v>14</v>
      </c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1" t="s">
        <v>22</v>
      </c>
      <c r="CL9" s="21" t="s">
        <v>14</v>
      </c>
      <c r="CM9" s="20"/>
      <c r="CN9" s="20"/>
      <c r="CO9" s="20"/>
      <c r="CP9" s="21" t="s">
        <v>15</v>
      </c>
      <c r="CQ9" s="20"/>
      <c r="CR9" s="20"/>
      <c r="CS9" s="20"/>
      <c r="CT9" s="21" t="s">
        <v>29</v>
      </c>
      <c r="CU9" s="20"/>
      <c r="CV9" s="21" t="s">
        <v>14</v>
      </c>
      <c r="CW9" s="21" t="s">
        <v>15</v>
      </c>
      <c r="CX9" s="20"/>
      <c r="CY9" s="20"/>
      <c r="CZ9" s="20"/>
      <c r="DA9" s="20"/>
      <c r="DB9" s="21" t="s">
        <v>22</v>
      </c>
      <c r="DC9" s="21" t="s">
        <v>22</v>
      </c>
      <c r="DD9" s="20"/>
      <c r="DE9" s="20"/>
      <c r="DF9" s="20"/>
      <c r="DG9" s="20"/>
      <c r="DH9" s="22">
        <f t="shared" si="0"/>
        <v>7</v>
      </c>
      <c r="DI9" s="23">
        <f t="shared" si="1"/>
        <v>4</v>
      </c>
      <c r="DJ9" s="22">
        <f t="shared" si="2"/>
        <v>0</v>
      </c>
      <c r="DK9" s="22">
        <f t="shared" si="3"/>
        <v>0</v>
      </c>
      <c r="DL9" s="22">
        <f t="shared" si="4"/>
        <v>0</v>
      </c>
      <c r="DM9" s="22">
        <f t="shared" si="5"/>
        <v>0</v>
      </c>
      <c r="DN9" s="22">
        <f t="shared" si="6"/>
        <v>0</v>
      </c>
      <c r="DO9" s="22">
        <f t="shared" si="7"/>
        <v>0</v>
      </c>
      <c r="DP9" s="22">
        <f t="shared" si="8"/>
        <v>0</v>
      </c>
      <c r="DQ9" s="22">
        <f t="shared" si="9"/>
        <v>6</v>
      </c>
      <c r="DR9" s="22">
        <f t="shared" si="10"/>
        <v>0</v>
      </c>
      <c r="DS9" s="22">
        <f t="shared" si="11"/>
        <v>0</v>
      </c>
      <c r="DT9" s="22">
        <f t="shared" si="12"/>
        <v>0</v>
      </c>
      <c r="DU9" s="22">
        <f t="shared" si="13"/>
        <v>0</v>
      </c>
      <c r="DV9" s="22">
        <f t="shared" si="14"/>
        <v>0</v>
      </c>
      <c r="DW9" s="22">
        <f t="shared" si="15"/>
        <v>0</v>
      </c>
      <c r="DX9" s="22">
        <f t="shared" si="16"/>
        <v>2</v>
      </c>
      <c r="DY9" s="22">
        <f t="shared" si="17"/>
        <v>0</v>
      </c>
      <c r="DZ9" s="22">
        <f t="shared" si="18"/>
        <v>0</v>
      </c>
      <c r="EA9" s="22">
        <f t="shared" si="19"/>
        <v>0</v>
      </c>
      <c r="EB9" s="22">
        <f t="shared" si="20"/>
        <v>0</v>
      </c>
      <c r="EC9" s="22">
        <f t="shared" si="21"/>
        <v>0</v>
      </c>
      <c r="ED9" s="22">
        <f t="shared" si="22"/>
        <v>0</v>
      </c>
      <c r="EE9" s="24" t="e">
        <f>DH9*100/('кол-во часов'!B6*18)</f>
        <v>#DIV/0!</v>
      </c>
      <c r="EF9" s="24" t="e">
        <f>DI9*100/('кол-во часов'!C6*18)</f>
        <v>#DIV/0!</v>
      </c>
      <c r="EG9" s="24" t="e">
        <f>DJ9*100/('кол-во часов'!D6*18)</f>
        <v>#DIV/0!</v>
      </c>
      <c r="EH9" s="24" t="e">
        <f>DK9*100/('кол-во часов'!E6*18)</f>
        <v>#DIV/0!</v>
      </c>
      <c r="EI9" s="24" t="e">
        <f>DL9*100/('кол-во часов'!F6*18)</f>
        <v>#DIV/0!</v>
      </c>
      <c r="EJ9" s="24" t="e">
        <f>DM9*100/('кол-во часов'!G6*18)</f>
        <v>#DIV/0!</v>
      </c>
      <c r="EK9" s="24" t="e">
        <f>DN9*100/('кол-во часов'!H6*18)</f>
        <v>#DIV/0!</v>
      </c>
      <c r="EL9" s="24" t="e">
        <f>DO9*100/('кол-во часов'!I6*18)</f>
        <v>#DIV/0!</v>
      </c>
      <c r="EM9" s="24" t="e">
        <f>DP9*100/('кол-во часов'!J6*18)</f>
        <v>#DIV/0!</v>
      </c>
      <c r="EN9" s="24" t="e">
        <f>DQ9*100/('кол-во часов'!K6*18)</f>
        <v>#DIV/0!</v>
      </c>
      <c r="EO9" s="24" t="e">
        <f>DR9*100/('кол-во часов'!L6*18)</f>
        <v>#DIV/0!</v>
      </c>
      <c r="EP9" s="24" t="e">
        <f>DS9*100/('кол-во часов'!M6*18)</f>
        <v>#DIV/0!</v>
      </c>
      <c r="EQ9" s="24" t="e">
        <f>DT9*100/('кол-во часов'!N6*18)</f>
        <v>#DIV/0!</v>
      </c>
      <c r="ER9" s="24" t="e">
        <f>DU9*100/('кол-во часов'!O6*18)</f>
        <v>#DIV/0!</v>
      </c>
      <c r="ES9" s="24" t="e">
        <f>DV9*100/('кол-во часов'!P6*18)</f>
        <v>#DIV/0!</v>
      </c>
      <c r="ET9" s="24" t="e">
        <f>DW9*100/('кол-во часов'!Q6*18)</f>
        <v>#DIV/0!</v>
      </c>
      <c r="EU9" s="24" t="e">
        <f>DX9*100/('кол-во часов'!R6*18)</f>
        <v>#DIV/0!</v>
      </c>
      <c r="EV9" s="24" t="e">
        <f>DY9*100/('кол-во часов'!S6*18)</f>
        <v>#DIV/0!</v>
      </c>
      <c r="EW9" s="24" t="e">
        <f>DZ9*100/('кол-во часов'!T6*18)</f>
        <v>#DIV/0!</v>
      </c>
      <c r="EX9" s="24" t="e">
        <f>EA9*100/('кол-во часов'!U6*18)</f>
        <v>#DIV/0!</v>
      </c>
      <c r="EY9" s="24" t="e">
        <f>EB9*100/('кол-во часов'!V6*18)</f>
        <v>#DIV/0!</v>
      </c>
      <c r="EZ9" s="24" t="e">
        <f>EC9*100/('кол-во часов'!W6*18)</f>
        <v>#DIV/0!</v>
      </c>
      <c r="FA9" s="24" t="e">
        <f>ED9*100/('кол-во часов'!X6*18)</f>
        <v>#DIV/0!</v>
      </c>
    </row>
    <row r="10" spans="1:157" ht="18" customHeight="1" x14ac:dyDescent="0.25">
      <c r="A10" s="27" t="s">
        <v>40</v>
      </c>
      <c r="B10" s="28" t="s">
        <v>17</v>
      </c>
      <c r="D10" s="26" t="s">
        <v>41</v>
      </c>
      <c r="E10" s="20"/>
      <c r="F10" s="20"/>
      <c r="G10" s="20"/>
      <c r="H10" s="20"/>
      <c r="I10" s="20"/>
      <c r="J10" s="20"/>
      <c r="K10" s="21" t="s">
        <v>22</v>
      </c>
      <c r="L10" s="21" t="s">
        <v>14</v>
      </c>
      <c r="M10" s="20"/>
      <c r="N10" s="20"/>
      <c r="O10" s="20"/>
      <c r="P10" s="20"/>
      <c r="Q10" s="20"/>
      <c r="R10" s="20"/>
      <c r="S10" s="20"/>
      <c r="T10" s="20"/>
      <c r="U10" s="21" t="s">
        <v>14</v>
      </c>
      <c r="V10" s="21" t="s">
        <v>29</v>
      </c>
      <c r="W10" s="20"/>
      <c r="X10" s="20"/>
      <c r="Y10" s="20"/>
      <c r="Z10" s="20"/>
      <c r="AA10" s="21" t="s">
        <v>15</v>
      </c>
      <c r="AB10" s="20"/>
      <c r="AC10" s="20"/>
      <c r="AD10" s="20"/>
      <c r="AE10" s="20"/>
      <c r="AF10" s="20"/>
      <c r="AG10" s="21" t="s">
        <v>14</v>
      </c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1" t="s">
        <v>22</v>
      </c>
      <c r="AW10" s="20"/>
      <c r="AX10" s="20"/>
      <c r="AY10" s="21"/>
      <c r="AZ10" s="20"/>
      <c r="BA10" s="20"/>
      <c r="BB10" s="20"/>
      <c r="BC10" s="20"/>
      <c r="BD10" s="21" t="s">
        <v>15</v>
      </c>
      <c r="BE10" s="21" t="s">
        <v>14</v>
      </c>
      <c r="BF10" s="20"/>
      <c r="BG10" s="20"/>
      <c r="BH10" s="20"/>
      <c r="BI10" s="20"/>
      <c r="BJ10" s="20"/>
      <c r="BK10" s="20"/>
      <c r="BL10" s="21" t="s">
        <v>22</v>
      </c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1" t="s">
        <v>14</v>
      </c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1" t="s">
        <v>22</v>
      </c>
      <c r="CL10" s="21" t="s">
        <v>14</v>
      </c>
      <c r="CM10" s="20"/>
      <c r="CN10" s="20"/>
      <c r="CO10" s="20"/>
      <c r="CP10" s="21" t="s">
        <v>15</v>
      </c>
      <c r="CQ10" s="20"/>
      <c r="CR10" s="20"/>
      <c r="CS10" s="20"/>
      <c r="CT10" s="21" t="s">
        <v>29</v>
      </c>
      <c r="CU10" s="20"/>
      <c r="CV10" s="21" t="s">
        <v>14</v>
      </c>
      <c r="CW10" s="21" t="s">
        <v>15</v>
      </c>
      <c r="CX10" s="20"/>
      <c r="CY10" s="20"/>
      <c r="CZ10" s="20"/>
      <c r="DA10" s="20"/>
      <c r="DB10" s="21" t="s">
        <v>22</v>
      </c>
      <c r="DC10" s="21" t="s">
        <v>22</v>
      </c>
      <c r="DD10" s="20"/>
      <c r="DE10" s="20"/>
      <c r="DF10" s="20"/>
      <c r="DG10" s="20"/>
      <c r="DH10" s="22">
        <f t="shared" si="0"/>
        <v>7</v>
      </c>
      <c r="DI10" s="23">
        <f t="shared" si="1"/>
        <v>4</v>
      </c>
      <c r="DJ10" s="22">
        <f t="shared" si="2"/>
        <v>0</v>
      </c>
      <c r="DK10" s="22">
        <f t="shared" si="3"/>
        <v>0</v>
      </c>
      <c r="DL10" s="22">
        <f t="shared" si="4"/>
        <v>0</v>
      </c>
      <c r="DM10" s="22">
        <f t="shared" si="5"/>
        <v>0</v>
      </c>
      <c r="DN10" s="22">
        <f t="shared" si="6"/>
        <v>0</v>
      </c>
      <c r="DO10" s="22">
        <f t="shared" si="7"/>
        <v>0</v>
      </c>
      <c r="DP10" s="22">
        <f t="shared" si="8"/>
        <v>0</v>
      </c>
      <c r="DQ10" s="22">
        <f t="shared" si="9"/>
        <v>6</v>
      </c>
      <c r="DR10" s="22">
        <f t="shared" si="10"/>
        <v>0</v>
      </c>
      <c r="DS10" s="22">
        <f t="shared" si="11"/>
        <v>0</v>
      </c>
      <c r="DT10" s="22">
        <f t="shared" si="12"/>
        <v>0</v>
      </c>
      <c r="DU10" s="22">
        <f t="shared" si="13"/>
        <v>0</v>
      </c>
      <c r="DV10" s="22">
        <f t="shared" si="14"/>
        <v>0</v>
      </c>
      <c r="DW10" s="22">
        <f t="shared" si="15"/>
        <v>0</v>
      </c>
      <c r="DX10" s="22">
        <f t="shared" si="16"/>
        <v>2</v>
      </c>
      <c r="DY10" s="22">
        <f t="shared" si="17"/>
        <v>0</v>
      </c>
      <c r="DZ10" s="22">
        <f t="shared" si="18"/>
        <v>0</v>
      </c>
      <c r="EA10" s="22">
        <f t="shared" si="19"/>
        <v>0</v>
      </c>
      <c r="EB10" s="22">
        <f t="shared" si="20"/>
        <v>0</v>
      </c>
      <c r="EC10" s="22">
        <f t="shared" si="21"/>
        <v>0</v>
      </c>
      <c r="ED10" s="22">
        <f t="shared" si="22"/>
        <v>0</v>
      </c>
      <c r="EE10" s="24" t="e">
        <f>DH10*100/('кол-во часов'!B7*18)</f>
        <v>#DIV/0!</v>
      </c>
      <c r="EF10" s="24" t="e">
        <f>DI10*100/('кол-во часов'!C7*18)</f>
        <v>#DIV/0!</v>
      </c>
      <c r="EG10" s="24" t="e">
        <f>DJ10*100/('кол-во часов'!D7*18)</f>
        <v>#DIV/0!</v>
      </c>
      <c r="EH10" s="24" t="e">
        <f>DK10*100/('кол-во часов'!E7*18)</f>
        <v>#DIV/0!</v>
      </c>
      <c r="EI10" s="24" t="e">
        <f>DL10*100/('кол-во часов'!F7*18)</f>
        <v>#DIV/0!</v>
      </c>
      <c r="EJ10" s="24" t="e">
        <f>DM10*100/('кол-во часов'!G7*18)</f>
        <v>#DIV/0!</v>
      </c>
      <c r="EK10" s="24" t="e">
        <f>DN10*100/('кол-во часов'!H7*18)</f>
        <v>#DIV/0!</v>
      </c>
      <c r="EL10" s="24" t="e">
        <f>DO10*100/('кол-во часов'!I7*18)</f>
        <v>#DIV/0!</v>
      </c>
      <c r="EM10" s="24" t="e">
        <f>DP10*100/('кол-во часов'!J7*18)</f>
        <v>#DIV/0!</v>
      </c>
      <c r="EN10" s="24" t="e">
        <f>DQ10*100/('кол-во часов'!K7*18)</f>
        <v>#DIV/0!</v>
      </c>
      <c r="EO10" s="24" t="e">
        <f>DR10*100/('кол-во часов'!L7*18)</f>
        <v>#DIV/0!</v>
      </c>
      <c r="EP10" s="24" t="e">
        <f>DS10*100/('кол-во часов'!M7*18)</f>
        <v>#DIV/0!</v>
      </c>
      <c r="EQ10" s="24" t="e">
        <f>DT10*100/('кол-во часов'!N7*18)</f>
        <v>#DIV/0!</v>
      </c>
      <c r="ER10" s="24" t="e">
        <f>DU10*100/('кол-во часов'!O7*18)</f>
        <v>#DIV/0!</v>
      </c>
      <c r="ES10" s="24" t="e">
        <f>DV10*100/('кол-во часов'!P7*18)</f>
        <v>#DIV/0!</v>
      </c>
      <c r="ET10" s="24" t="e">
        <f>DW10*100/('кол-во часов'!Q7*18)</f>
        <v>#DIV/0!</v>
      </c>
      <c r="EU10" s="24" t="e">
        <f>DX10*100/('кол-во часов'!R7*18)</f>
        <v>#DIV/0!</v>
      </c>
      <c r="EV10" s="24" t="e">
        <f>DY10*100/('кол-во часов'!S7*18)</f>
        <v>#DIV/0!</v>
      </c>
      <c r="EW10" s="24" t="e">
        <f>DZ10*100/('кол-во часов'!T7*18)</f>
        <v>#DIV/0!</v>
      </c>
      <c r="EX10" s="24" t="e">
        <f>EA10*100/('кол-во часов'!U7*18)</f>
        <v>#DIV/0!</v>
      </c>
      <c r="EY10" s="24" t="e">
        <f>EB10*100/('кол-во часов'!V7*18)</f>
        <v>#DIV/0!</v>
      </c>
      <c r="EZ10" s="24" t="e">
        <f>EC10*100/('кол-во часов'!W7*18)</f>
        <v>#DIV/0!</v>
      </c>
      <c r="FA10" s="24" t="e">
        <f>ED10*100/('кол-во часов'!X7*18)</f>
        <v>#DIV/0!</v>
      </c>
    </row>
    <row r="11" spans="1:157" ht="18" customHeight="1" x14ac:dyDescent="0.25">
      <c r="A11" s="10" t="s">
        <v>42</v>
      </c>
      <c r="B11" s="29" t="s">
        <v>19</v>
      </c>
      <c r="D11" s="26" t="s">
        <v>43</v>
      </c>
      <c r="E11" s="20"/>
      <c r="F11" s="20"/>
      <c r="G11" s="20"/>
      <c r="H11" s="20"/>
      <c r="I11" s="20"/>
      <c r="J11" s="20"/>
      <c r="K11" s="20"/>
      <c r="L11" s="20"/>
      <c r="M11" s="21" t="s">
        <v>22</v>
      </c>
      <c r="N11" s="20"/>
      <c r="O11" s="20"/>
      <c r="P11" s="20"/>
      <c r="Q11" s="20"/>
      <c r="R11" s="20"/>
      <c r="S11" s="20"/>
      <c r="T11" s="20"/>
      <c r="U11" s="21" t="s">
        <v>14</v>
      </c>
      <c r="V11" s="21" t="s">
        <v>29</v>
      </c>
      <c r="W11" s="20"/>
      <c r="X11" s="20"/>
      <c r="Y11" s="20"/>
      <c r="Z11" s="20"/>
      <c r="AA11" s="21" t="s">
        <v>15</v>
      </c>
      <c r="AB11" s="20"/>
      <c r="AC11" s="20"/>
      <c r="AD11" s="20"/>
      <c r="AE11" s="20"/>
      <c r="AF11" s="20"/>
      <c r="AG11" s="20"/>
      <c r="AH11" s="20"/>
      <c r="AI11" s="21" t="s">
        <v>14</v>
      </c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1" t="s">
        <v>22</v>
      </c>
      <c r="AY11" s="21" t="s">
        <v>14</v>
      </c>
      <c r="AZ11" s="20"/>
      <c r="BA11" s="20"/>
      <c r="BB11" s="20"/>
      <c r="BC11" s="20"/>
      <c r="BD11" s="21" t="s">
        <v>15</v>
      </c>
      <c r="BE11" s="21" t="s">
        <v>14</v>
      </c>
      <c r="BF11" s="20"/>
      <c r="BG11" s="20"/>
      <c r="BH11" s="20"/>
      <c r="BI11" s="20"/>
      <c r="BJ11" s="20"/>
      <c r="BK11" s="20"/>
      <c r="BL11" s="20"/>
      <c r="BM11" s="20"/>
      <c r="BN11" s="21" t="s">
        <v>22</v>
      </c>
      <c r="BO11" s="21"/>
      <c r="BP11" s="20"/>
      <c r="BQ11" s="20"/>
      <c r="BR11" s="20"/>
      <c r="BS11" s="20"/>
      <c r="BT11" s="20"/>
      <c r="BU11" s="20"/>
      <c r="BV11" s="20"/>
      <c r="BW11" s="20"/>
      <c r="BX11" s="21" t="s">
        <v>14</v>
      </c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1" t="s">
        <v>14</v>
      </c>
      <c r="CM11" s="20"/>
      <c r="CN11" s="21" t="s">
        <v>22</v>
      </c>
      <c r="CO11" s="20"/>
      <c r="CP11" s="21" t="s">
        <v>15</v>
      </c>
      <c r="CQ11" s="20"/>
      <c r="CR11" s="20"/>
      <c r="CS11" s="20"/>
      <c r="CT11" s="21" t="s">
        <v>29</v>
      </c>
      <c r="CU11" s="20"/>
      <c r="CV11" s="21" t="s">
        <v>14</v>
      </c>
      <c r="CW11" s="21" t="s">
        <v>15</v>
      </c>
      <c r="CX11" s="20"/>
      <c r="CY11" s="20"/>
      <c r="CZ11" s="21" t="s">
        <v>22</v>
      </c>
      <c r="DA11" s="20"/>
      <c r="DB11" s="21" t="s">
        <v>22</v>
      </c>
      <c r="DC11" s="20"/>
      <c r="DD11" s="20"/>
      <c r="DE11" s="20"/>
      <c r="DF11" s="20"/>
      <c r="DG11" s="20"/>
      <c r="DH11" s="22">
        <f t="shared" si="0"/>
        <v>7</v>
      </c>
      <c r="DI11" s="23">
        <f t="shared" si="1"/>
        <v>4</v>
      </c>
      <c r="DJ11" s="22">
        <f t="shared" si="2"/>
        <v>0</v>
      </c>
      <c r="DK11" s="22">
        <f t="shared" si="3"/>
        <v>0</v>
      </c>
      <c r="DL11" s="22">
        <f t="shared" si="4"/>
        <v>0</v>
      </c>
      <c r="DM11" s="22">
        <f t="shared" si="5"/>
        <v>0</v>
      </c>
      <c r="DN11" s="22">
        <f t="shared" si="6"/>
        <v>0</v>
      </c>
      <c r="DO11" s="22">
        <f t="shared" si="7"/>
        <v>0</v>
      </c>
      <c r="DP11" s="22">
        <f t="shared" si="8"/>
        <v>0</v>
      </c>
      <c r="DQ11" s="22">
        <f t="shared" si="9"/>
        <v>6</v>
      </c>
      <c r="DR11" s="22">
        <f t="shared" si="10"/>
        <v>0</v>
      </c>
      <c r="DS11" s="22">
        <f t="shared" si="11"/>
        <v>0</v>
      </c>
      <c r="DT11" s="22">
        <f t="shared" si="12"/>
        <v>0</v>
      </c>
      <c r="DU11" s="22">
        <f t="shared" si="13"/>
        <v>0</v>
      </c>
      <c r="DV11" s="22">
        <f t="shared" si="14"/>
        <v>0</v>
      </c>
      <c r="DW11" s="22">
        <f t="shared" si="15"/>
        <v>0</v>
      </c>
      <c r="DX11" s="22">
        <f t="shared" si="16"/>
        <v>2</v>
      </c>
      <c r="DY11" s="22">
        <f t="shared" si="17"/>
        <v>0</v>
      </c>
      <c r="DZ11" s="22">
        <f t="shared" si="18"/>
        <v>0</v>
      </c>
      <c r="EA11" s="22">
        <f t="shared" si="19"/>
        <v>0</v>
      </c>
      <c r="EB11" s="22">
        <f t="shared" si="20"/>
        <v>0</v>
      </c>
      <c r="EC11" s="22">
        <f t="shared" si="21"/>
        <v>0</v>
      </c>
      <c r="ED11" s="22">
        <f t="shared" si="22"/>
        <v>0</v>
      </c>
      <c r="EE11" s="24" t="e">
        <f>DH11*100/('кол-во часов'!B8*18)</f>
        <v>#DIV/0!</v>
      </c>
      <c r="EF11" s="24" t="e">
        <f>DI11*100/('кол-во часов'!C8*18)</f>
        <v>#DIV/0!</v>
      </c>
      <c r="EG11" s="24" t="e">
        <f>DJ11*100/('кол-во часов'!D8*18)</f>
        <v>#DIV/0!</v>
      </c>
      <c r="EH11" s="24" t="e">
        <f>DK11*100/('кол-во часов'!E8*18)</f>
        <v>#DIV/0!</v>
      </c>
      <c r="EI11" s="24" t="e">
        <f>DL11*100/('кол-во часов'!F8*18)</f>
        <v>#DIV/0!</v>
      </c>
      <c r="EJ11" s="24" t="e">
        <f>DM11*100/('кол-во часов'!G8*18)</f>
        <v>#DIV/0!</v>
      </c>
      <c r="EK11" s="24" t="e">
        <f>DN11*100/('кол-во часов'!H8*18)</f>
        <v>#DIV/0!</v>
      </c>
      <c r="EL11" s="24" t="e">
        <f>DO11*100/('кол-во часов'!I8*18)</f>
        <v>#DIV/0!</v>
      </c>
      <c r="EM11" s="24" t="e">
        <f>DP11*100/('кол-во часов'!J8*18)</f>
        <v>#DIV/0!</v>
      </c>
      <c r="EN11" s="24" t="e">
        <f>DQ11*100/('кол-во часов'!K8*18)</f>
        <v>#DIV/0!</v>
      </c>
      <c r="EO11" s="24" t="e">
        <f>DR11*100/('кол-во часов'!L8*18)</f>
        <v>#DIV/0!</v>
      </c>
      <c r="EP11" s="24" t="e">
        <f>DS11*100/('кол-во часов'!M8*18)</f>
        <v>#DIV/0!</v>
      </c>
      <c r="EQ11" s="24" t="e">
        <f>DT11*100/('кол-во часов'!N8*18)</f>
        <v>#DIV/0!</v>
      </c>
      <c r="ER11" s="24" t="e">
        <f>DU11*100/('кол-во часов'!O8*18)</f>
        <v>#DIV/0!</v>
      </c>
      <c r="ES11" s="24" t="e">
        <f>DV11*100/('кол-во часов'!P8*18)</f>
        <v>#DIV/0!</v>
      </c>
      <c r="ET11" s="24" t="e">
        <f>DW11*100/('кол-во часов'!Q8*18)</f>
        <v>#DIV/0!</v>
      </c>
      <c r="EU11" s="24" t="e">
        <f>DX11*100/('кол-во часов'!R8*18)</f>
        <v>#DIV/0!</v>
      </c>
      <c r="EV11" s="24" t="e">
        <f>DY11*100/('кол-во часов'!S8*18)</f>
        <v>#DIV/0!</v>
      </c>
      <c r="EW11" s="24" t="e">
        <f>DZ11*100/('кол-во часов'!T8*18)</f>
        <v>#DIV/0!</v>
      </c>
      <c r="EX11" s="24" t="e">
        <f>EA11*100/('кол-во часов'!U8*18)</f>
        <v>#DIV/0!</v>
      </c>
      <c r="EY11" s="24" t="e">
        <f>EB11*100/('кол-во часов'!V8*18)</f>
        <v>#DIV/0!</v>
      </c>
      <c r="EZ11" s="24" t="e">
        <f>EC11*100/('кол-во часов'!W8*18)</f>
        <v>#DIV/0!</v>
      </c>
      <c r="FA11" s="24" t="e">
        <f>ED11*100/('кол-во часов'!X8*18)</f>
        <v>#DIV/0!</v>
      </c>
    </row>
    <row r="12" spans="1:157" ht="18" customHeight="1" x14ac:dyDescent="0.25">
      <c r="A12" s="10" t="s">
        <v>44</v>
      </c>
      <c r="B12" s="18" t="s">
        <v>16</v>
      </c>
      <c r="D12" s="30" t="s">
        <v>45</v>
      </c>
      <c r="E12" s="20"/>
      <c r="F12" s="20"/>
      <c r="G12" s="20"/>
      <c r="H12" s="20"/>
      <c r="I12" s="20"/>
      <c r="J12" s="20"/>
      <c r="K12" s="20"/>
      <c r="L12" s="21" t="s">
        <v>22</v>
      </c>
      <c r="M12" s="20"/>
      <c r="N12" s="20"/>
      <c r="O12" s="20"/>
      <c r="P12" s="20"/>
      <c r="Q12" s="20"/>
      <c r="R12" s="20"/>
      <c r="S12" s="20"/>
      <c r="T12" s="20"/>
      <c r="U12" s="21" t="s">
        <v>14</v>
      </c>
      <c r="V12" s="21" t="s">
        <v>29</v>
      </c>
      <c r="W12" s="20"/>
      <c r="X12" s="20"/>
      <c r="Y12" s="20"/>
      <c r="Z12" s="20"/>
      <c r="AA12" s="21" t="s">
        <v>15</v>
      </c>
      <c r="AB12" s="20"/>
      <c r="AC12" s="20"/>
      <c r="AD12" s="20"/>
      <c r="AE12" s="20"/>
      <c r="AF12" s="20"/>
      <c r="AG12" s="20"/>
      <c r="AH12" s="20"/>
      <c r="AI12" s="21" t="s">
        <v>14</v>
      </c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1" t="s">
        <v>22</v>
      </c>
      <c r="AW12" s="20"/>
      <c r="AX12" s="20"/>
      <c r="AY12" s="21" t="s">
        <v>14</v>
      </c>
      <c r="AZ12" s="20"/>
      <c r="BA12" s="20"/>
      <c r="BB12" s="20"/>
      <c r="BC12" s="20"/>
      <c r="BD12" s="21" t="s">
        <v>15</v>
      </c>
      <c r="BE12" s="21" t="s">
        <v>14</v>
      </c>
      <c r="BF12" s="20"/>
      <c r="BG12" s="20"/>
      <c r="BH12" s="20"/>
      <c r="BI12" s="20"/>
      <c r="BJ12" s="20"/>
      <c r="BK12" s="20"/>
      <c r="BL12" s="20"/>
      <c r="BM12" s="20"/>
      <c r="BN12" s="21" t="s">
        <v>22</v>
      </c>
      <c r="BO12" s="20"/>
      <c r="BP12" s="20"/>
      <c r="BQ12" s="20"/>
      <c r="BR12" s="20"/>
      <c r="BS12" s="20"/>
      <c r="BT12" s="20"/>
      <c r="BU12" s="20"/>
      <c r="BV12" s="20"/>
      <c r="BW12" s="20"/>
      <c r="BX12" s="21" t="s">
        <v>14</v>
      </c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1" t="s">
        <v>14</v>
      </c>
      <c r="CM12" s="21" t="s">
        <v>22</v>
      </c>
      <c r="CN12" s="20"/>
      <c r="CO12" s="20"/>
      <c r="CP12" s="21" t="s">
        <v>15</v>
      </c>
      <c r="CQ12" s="20"/>
      <c r="CR12" s="20"/>
      <c r="CS12" s="20"/>
      <c r="CT12" s="21" t="s">
        <v>29</v>
      </c>
      <c r="CU12" s="20"/>
      <c r="CV12" s="21" t="s">
        <v>14</v>
      </c>
      <c r="CW12" s="21" t="s">
        <v>15</v>
      </c>
      <c r="CX12" s="20"/>
      <c r="CY12" s="21" t="s">
        <v>22</v>
      </c>
      <c r="CZ12" s="20"/>
      <c r="DA12" s="20"/>
      <c r="DB12" s="21" t="s">
        <v>22</v>
      </c>
      <c r="DC12" s="20"/>
      <c r="DD12" s="20"/>
      <c r="DE12" s="20"/>
      <c r="DF12" s="20"/>
      <c r="DG12" s="20"/>
      <c r="DH12" s="22">
        <f t="shared" si="0"/>
        <v>7</v>
      </c>
      <c r="DI12" s="23">
        <f t="shared" si="1"/>
        <v>4</v>
      </c>
      <c r="DJ12" s="22">
        <f t="shared" si="2"/>
        <v>0</v>
      </c>
      <c r="DK12" s="22">
        <f t="shared" si="3"/>
        <v>0</v>
      </c>
      <c r="DL12" s="22">
        <f t="shared" si="4"/>
        <v>0</v>
      </c>
      <c r="DM12" s="22">
        <f t="shared" si="5"/>
        <v>0</v>
      </c>
      <c r="DN12" s="22">
        <f t="shared" si="6"/>
        <v>0</v>
      </c>
      <c r="DO12" s="22">
        <f t="shared" si="7"/>
        <v>0</v>
      </c>
      <c r="DP12" s="22">
        <f t="shared" si="8"/>
        <v>0</v>
      </c>
      <c r="DQ12" s="22">
        <f t="shared" si="9"/>
        <v>6</v>
      </c>
      <c r="DR12" s="22">
        <f t="shared" si="10"/>
        <v>0</v>
      </c>
      <c r="DS12" s="22">
        <f t="shared" si="11"/>
        <v>0</v>
      </c>
      <c r="DT12" s="22">
        <f t="shared" si="12"/>
        <v>0</v>
      </c>
      <c r="DU12" s="22">
        <f t="shared" si="13"/>
        <v>0</v>
      </c>
      <c r="DV12" s="22">
        <f t="shared" si="14"/>
        <v>0</v>
      </c>
      <c r="DW12" s="22">
        <f t="shared" si="15"/>
        <v>0</v>
      </c>
      <c r="DX12" s="22">
        <f t="shared" si="16"/>
        <v>2</v>
      </c>
      <c r="DY12" s="22">
        <f t="shared" si="17"/>
        <v>0</v>
      </c>
      <c r="DZ12" s="22">
        <f t="shared" si="18"/>
        <v>0</v>
      </c>
      <c r="EA12" s="22">
        <f t="shared" si="19"/>
        <v>0</v>
      </c>
      <c r="EB12" s="22">
        <f t="shared" si="20"/>
        <v>0</v>
      </c>
      <c r="EC12" s="22">
        <f t="shared" si="21"/>
        <v>0</v>
      </c>
      <c r="ED12" s="22">
        <f t="shared" si="22"/>
        <v>0</v>
      </c>
      <c r="EE12" s="24" t="e">
        <f>DH12*100/('кол-во часов'!B9*18)</f>
        <v>#DIV/0!</v>
      </c>
      <c r="EF12" s="24" t="e">
        <f>DI12*100/('кол-во часов'!C9*18)</f>
        <v>#DIV/0!</v>
      </c>
      <c r="EG12" s="24" t="e">
        <f>DJ12*100/('кол-во часов'!D9*18)</f>
        <v>#DIV/0!</v>
      </c>
      <c r="EH12" s="24" t="e">
        <f>DK12*100/('кол-во часов'!E9*18)</f>
        <v>#DIV/0!</v>
      </c>
      <c r="EI12" s="24" t="e">
        <f>DL12*100/('кол-во часов'!F9*18)</f>
        <v>#DIV/0!</v>
      </c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</row>
    <row r="13" spans="1:157" ht="18" customHeight="1" x14ac:dyDescent="0.25">
      <c r="A13" s="10" t="s">
        <v>30</v>
      </c>
      <c r="B13" s="18" t="s">
        <v>30</v>
      </c>
      <c r="D13" s="30" t="s">
        <v>46</v>
      </c>
      <c r="E13" s="20"/>
      <c r="F13" s="20"/>
      <c r="G13" s="20"/>
      <c r="H13" s="20"/>
      <c r="I13" s="21"/>
      <c r="J13" s="20"/>
      <c r="K13" s="20"/>
      <c r="L13" s="20"/>
      <c r="M13" s="20"/>
      <c r="N13" s="20"/>
      <c r="O13" s="21" t="s">
        <v>22</v>
      </c>
      <c r="P13" s="20"/>
      <c r="Q13" s="20"/>
      <c r="R13" s="20"/>
      <c r="S13" s="20"/>
      <c r="T13" s="20"/>
      <c r="U13" s="21" t="s">
        <v>14</v>
      </c>
      <c r="V13" s="21" t="s">
        <v>29</v>
      </c>
      <c r="W13" s="20"/>
      <c r="X13" s="20"/>
      <c r="Y13" s="20"/>
      <c r="Z13" s="20"/>
      <c r="AA13" s="21" t="s">
        <v>15</v>
      </c>
      <c r="AB13" s="20"/>
      <c r="AC13" s="20"/>
      <c r="AD13" s="20"/>
      <c r="AE13" s="20"/>
      <c r="AF13" s="20"/>
      <c r="AG13" s="20"/>
      <c r="AH13" s="20"/>
      <c r="AI13" s="21" t="s">
        <v>14</v>
      </c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1" t="s">
        <v>14</v>
      </c>
      <c r="AZ13" s="20"/>
      <c r="BA13" s="20"/>
      <c r="BB13" s="20"/>
      <c r="BC13" s="20"/>
      <c r="BD13" s="21" t="s">
        <v>15</v>
      </c>
      <c r="BE13" s="21" t="s">
        <v>14</v>
      </c>
      <c r="BF13" s="20"/>
      <c r="BG13" s="20"/>
      <c r="BH13" s="20"/>
      <c r="BI13" s="20"/>
      <c r="BJ13" s="20"/>
      <c r="BK13" s="20"/>
      <c r="BL13" s="20"/>
      <c r="BM13" s="20"/>
      <c r="BN13" s="21" t="s">
        <v>22</v>
      </c>
      <c r="BO13" s="20"/>
      <c r="BP13" s="20"/>
      <c r="BQ13" s="20"/>
      <c r="BR13" s="20"/>
      <c r="BS13" s="20"/>
      <c r="BT13" s="20"/>
      <c r="BU13" s="20"/>
      <c r="BV13" s="20"/>
      <c r="BW13" s="21" t="s">
        <v>22</v>
      </c>
      <c r="BX13" s="21" t="s">
        <v>14</v>
      </c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1" t="s">
        <v>22</v>
      </c>
      <c r="CK13" s="21" t="s">
        <v>29</v>
      </c>
      <c r="CL13" s="21" t="s">
        <v>14</v>
      </c>
      <c r="CM13" s="20"/>
      <c r="CN13" s="20"/>
      <c r="CO13" s="20"/>
      <c r="CP13" s="21" t="s">
        <v>15</v>
      </c>
      <c r="CQ13" s="20"/>
      <c r="CR13" s="20"/>
      <c r="CS13" s="20"/>
      <c r="CT13" s="20"/>
      <c r="CU13" s="20"/>
      <c r="CV13" s="21" t="s">
        <v>14</v>
      </c>
      <c r="CW13" s="21" t="s">
        <v>15</v>
      </c>
      <c r="CX13" s="20"/>
      <c r="CY13" s="20"/>
      <c r="CZ13" s="20"/>
      <c r="DA13" s="20"/>
      <c r="DB13" s="21" t="s">
        <v>22</v>
      </c>
      <c r="DC13" s="20"/>
      <c r="DD13" s="21" t="s">
        <v>22</v>
      </c>
      <c r="DE13" s="20"/>
      <c r="DF13" s="20"/>
      <c r="DG13" s="20"/>
      <c r="DH13" s="22">
        <f t="shared" si="0"/>
        <v>7</v>
      </c>
      <c r="DI13" s="23">
        <f t="shared" si="1"/>
        <v>4</v>
      </c>
      <c r="DJ13" s="22">
        <f t="shared" si="2"/>
        <v>0</v>
      </c>
      <c r="DK13" s="22">
        <f t="shared" si="3"/>
        <v>0</v>
      </c>
      <c r="DL13" s="22">
        <f t="shared" si="4"/>
        <v>0</v>
      </c>
      <c r="DM13" s="22">
        <f t="shared" si="5"/>
        <v>0</v>
      </c>
      <c r="DN13" s="22">
        <f t="shared" si="6"/>
        <v>0</v>
      </c>
      <c r="DO13" s="22">
        <f t="shared" si="7"/>
        <v>0</v>
      </c>
      <c r="DP13" s="22">
        <f t="shared" si="8"/>
        <v>0</v>
      </c>
      <c r="DQ13" s="22">
        <f t="shared" si="9"/>
        <v>6</v>
      </c>
      <c r="DR13" s="22">
        <f t="shared" si="10"/>
        <v>0</v>
      </c>
      <c r="DS13" s="22">
        <f t="shared" si="11"/>
        <v>0</v>
      </c>
      <c r="DT13" s="22">
        <f t="shared" si="12"/>
        <v>0</v>
      </c>
      <c r="DU13" s="22">
        <f t="shared" si="13"/>
        <v>0</v>
      </c>
      <c r="DV13" s="22">
        <f t="shared" si="14"/>
        <v>0</v>
      </c>
      <c r="DW13" s="22">
        <f t="shared" si="15"/>
        <v>0</v>
      </c>
      <c r="DX13" s="22">
        <f t="shared" si="16"/>
        <v>2</v>
      </c>
      <c r="DY13" s="22">
        <f t="shared" si="17"/>
        <v>0</v>
      </c>
      <c r="DZ13" s="22">
        <f t="shared" si="18"/>
        <v>0</v>
      </c>
      <c r="EA13" s="22">
        <f t="shared" si="19"/>
        <v>0</v>
      </c>
      <c r="EB13" s="22">
        <f t="shared" si="20"/>
        <v>0</v>
      </c>
      <c r="EC13" s="22">
        <f t="shared" si="21"/>
        <v>0</v>
      </c>
      <c r="ED13" s="22">
        <f t="shared" si="22"/>
        <v>0</v>
      </c>
      <c r="EE13" s="24" t="e">
        <f>DH13*100/('кол-во часов'!B10*18)</f>
        <v>#DIV/0!</v>
      </c>
      <c r="EF13" s="24" t="e">
        <f>DI13*100/('кол-во часов'!C10*18)</f>
        <v>#DIV/0!</v>
      </c>
      <c r="EG13" s="24" t="e">
        <f>DJ13*100/('кол-во часов'!D10*18)</f>
        <v>#DIV/0!</v>
      </c>
      <c r="EH13" s="24" t="e">
        <f>DK13*100/('кол-во часов'!E10*18)</f>
        <v>#DIV/0!</v>
      </c>
      <c r="EI13" s="24" t="e">
        <f>DL13*100/('кол-во часов'!F10*18)</f>
        <v>#DIV/0!</v>
      </c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</row>
    <row r="14" spans="1:157" ht="18" customHeight="1" x14ac:dyDescent="0.25">
      <c r="A14" s="10" t="s">
        <v>47</v>
      </c>
      <c r="B14" s="18" t="s">
        <v>20</v>
      </c>
      <c r="D14" s="30" t="s">
        <v>48</v>
      </c>
      <c r="E14" s="20"/>
      <c r="F14" s="20"/>
      <c r="G14" s="20"/>
      <c r="H14" s="20"/>
      <c r="I14" s="21" t="s">
        <v>22</v>
      </c>
      <c r="J14" s="20"/>
      <c r="K14" s="20"/>
      <c r="L14" s="21"/>
      <c r="M14" s="20"/>
      <c r="N14" s="20"/>
      <c r="O14" s="21"/>
      <c r="P14" s="20"/>
      <c r="Q14" s="20"/>
      <c r="R14" s="20"/>
      <c r="S14" s="20"/>
      <c r="T14" s="20"/>
      <c r="U14" s="21" t="s">
        <v>14</v>
      </c>
      <c r="V14" s="20"/>
      <c r="W14" s="20"/>
      <c r="X14" s="20"/>
      <c r="Y14" s="20"/>
      <c r="Z14" s="20"/>
      <c r="AA14" s="21" t="s">
        <v>15</v>
      </c>
      <c r="AB14" s="20"/>
      <c r="AC14" s="21" t="s">
        <v>29</v>
      </c>
      <c r="AD14" s="20"/>
      <c r="AE14" s="20"/>
      <c r="AF14" s="20"/>
      <c r="AG14" s="20"/>
      <c r="AH14" s="20"/>
      <c r="AI14" s="21" t="s">
        <v>14</v>
      </c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1" t="s">
        <v>22</v>
      </c>
      <c r="AW14" s="20"/>
      <c r="AX14" s="20"/>
      <c r="AY14" s="21" t="s">
        <v>14</v>
      </c>
      <c r="AZ14" s="20"/>
      <c r="BA14" s="20"/>
      <c r="BB14" s="20"/>
      <c r="BC14" s="20"/>
      <c r="BD14" s="21" t="s">
        <v>15</v>
      </c>
      <c r="BE14" s="21" t="s">
        <v>14</v>
      </c>
      <c r="BF14" s="20"/>
      <c r="BG14" s="20"/>
      <c r="BH14" s="20"/>
      <c r="BI14" s="20"/>
      <c r="BJ14" s="20"/>
      <c r="BK14" s="21" t="s">
        <v>22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1" t="s">
        <v>14</v>
      </c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1" t="s">
        <v>22</v>
      </c>
      <c r="CK14" s="20"/>
      <c r="CL14" s="21" t="s">
        <v>14</v>
      </c>
      <c r="CM14" s="20"/>
      <c r="CN14" s="20"/>
      <c r="CO14" s="20"/>
      <c r="CP14" s="21" t="s">
        <v>15</v>
      </c>
      <c r="CQ14" s="20"/>
      <c r="CR14" s="21" t="s">
        <v>15</v>
      </c>
      <c r="CS14" s="20"/>
      <c r="CT14" s="21" t="s">
        <v>22</v>
      </c>
      <c r="CU14" s="20"/>
      <c r="CV14" s="21" t="s">
        <v>14</v>
      </c>
      <c r="CW14" s="20"/>
      <c r="CX14" s="21" t="s">
        <v>29</v>
      </c>
      <c r="CY14" s="21" t="s">
        <v>22</v>
      </c>
      <c r="CZ14" s="20"/>
      <c r="DA14" s="20"/>
      <c r="DB14" s="20"/>
      <c r="DC14" s="20"/>
      <c r="DD14" s="21"/>
      <c r="DE14" s="20"/>
      <c r="DF14" s="20"/>
      <c r="DG14" s="20"/>
      <c r="DH14" s="22">
        <f t="shared" si="0"/>
        <v>7</v>
      </c>
      <c r="DI14" s="23">
        <f t="shared" si="1"/>
        <v>4</v>
      </c>
      <c r="DJ14" s="22">
        <f t="shared" si="2"/>
        <v>0</v>
      </c>
      <c r="DK14" s="22">
        <f t="shared" si="3"/>
        <v>0</v>
      </c>
      <c r="DL14" s="22">
        <f t="shared" si="4"/>
        <v>0</v>
      </c>
      <c r="DM14" s="22">
        <f t="shared" si="5"/>
        <v>0</v>
      </c>
      <c r="DN14" s="22">
        <f t="shared" si="6"/>
        <v>0</v>
      </c>
      <c r="DO14" s="22">
        <f t="shared" si="7"/>
        <v>0</v>
      </c>
      <c r="DP14" s="22">
        <f t="shared" si="8"/>
        <v>0</v>
      </c>
      <c r="DQ14" s="22">
        <f t="shared" si="9"/>
        <v>6</v>
      </c>
      <c r="DR14" s="22">
        <f t="shared" si="10"/>
        <v>0</v>
      </c>
      <c r="DS14" s="22">
        <f t="shared" si="11"/>
        <v>0</v>
      </c>
      <c r="DT14" s="22">
        <f t="shared" si="12"/>
        <v>0</v>
      </c>
      <c r="DU14" s="22">
        <f t="shared" si="13"/>
        <v>0</v>
      </c>
      <c r="DV14" s="22">
        <f t="shared" si="14"/>
        <v>0</v>
      </c>
      <c r="DW14" s="22">
        <f t="shared" si="15"/>
        <v>0</v>
      </c>
      <c r="DX14" s="22">
        <f t="shared" si="16"/>
        <v>2</v>
      </c>
      <c r="DY14" s="22">
        <f t="shared" si="17"/>
        <v>0</v>
      </c>
      <c r="DZ14" s="22">
        <f t="shared" si="18"/>
        <v>0</v>
      </c>
      <c r="EA14" s="22">
        <f t="shared" si="19"/>
        <v>0</v>
      </c>
      <c r="EB14" s="22">
        <f t="shared" si="20"/>
        <v>0</v>
      </c>
      <c r="EC14" s="22">
        <f t="shared" si="21"/>
        <v>0</v>
      </c>
      <c r="ED14" s="22">
        <f t="shared" si="22"/>
        <v>0</v>
      </c>
      <c r="EE14" s="24" t="e">
        <f>DH14*100/('кол-во часов'!B11*18)</f>
        <v>#DIV/0!</v>
      </c>
      <c r="EF14" s="24" t="e">
        <f>DI14*100/('кол-во часов'!C11*18)</f>
        <v>#DIV/0!</v>
      </c>
      <c r="EG14" s="24" t="e">
        <f>DJ14*100/('кол-во часов'!D11*18)</f>
        <v>#DIV/0!</v>
      </c>
      <c r="EH14" s="24" t="e">
        <f>DK14*100/('кол-во часов'!E11*18)</f>
        <v>#DIV/0!</v>
      </c>
      <c r="EI14" s="24" t="e">
        <f>DL14*100/('кол-во часов'!F11*18)</f>
        <v>#DIV/0!</v>
      </c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</row>
    <row r="15" spans="1:157" ht="18" customHeight="1" x14ac:dyDescent="0.25">
      <c r="A15" s="10" t="s">
        <v>49</v>
      </c>
      <c r="B15" s="18" t="s">
        <v>21</v>
      </c>
      <c r="D15" s="30" t="s">
        <v>50</v>
      </c>
      <c r="E15" s="20"/>
      <c r="F15" s="20"/>
      <c r="G15" s="20"/>
      <c r="H15" s="20"/>
      <c r="I15" s="20"/>
      <c r="J15" s="20"/>
      <c r="K15" s="20"/>
      <c r="L15" s="21" t="s">
        <v>22</v>
      </c>
      <c r="M15" s="20"/>
      <c r="N15" s="20"/>
      <c r="O15" s="20"/>
      <c r="P15" s="20"/>
      <c r="Q15" s="20"/>
      <c r="R15" s="20"/>
      <c r="S15" s="20"/>
      <c r="T15" s="20"/>
      <c r="U15" s="21" t="s">
        <v>14</v>
      </c>
      <c r="V15" s="20"/>
      <c r="W15" s="20"/>
      <c r="X15" s="20"/>
      <c r="Y15" s="20"/>
      <c r="Z15" s="20"/>
      <c r="AA15" s="20"/>
      <c r="AB15" s="21" t="s">
        <v>15</v>
      </c>
      <c r="AC15" s="20"/>
      <c r="AD15" s="20"/>
      <c r="AE15" s="20"/>
      <c r="AF15" s="20"/>
      <c r="AG15" s="20"/>
      <c r="AH15" s="20"/>
      <c r="AI15" s="21" t="s">
        <v>14</v>
      </c>
      <c r="AJ15" s="21" t="s">
        <v>29</v>
      </c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1" t="s">
        <v>14</v>
      </c>
      <c r="AZ15" s="21" t="s">
        <v>15</v>
      </c>
      <c r="BA15" s="21" t="s">
        <v>22</v>
      </c>
      <c r="BB15" s="20"/>
      <c r="BC15" s="20"/>
      <c r="BD15" s="20"/>
      <c r="BE15" s="21" t="s">
        <v>14</v>
      </c>
      <c r="BF15" s="20"/>
      <c r="BG15" s="20"/>
      <c r="BH15" s="20"/>
      <c r="BI15" s="20"/>
      <c r="BJ15" s="20"/>
      <c r="BK15" s="20"/>
      <c r="BL15" s="20"/>
      <c r="BM15" s="20"/>
      <c r="BN15" s="21" t="s">
        <v>22</v>
      </c>
      <c r="BO15" s="20"/>
      <c r="BP15" s="20"/>
      <c r="BQ15" s="20"/>
      <c r="BR15" s="20"/>
      <c r="BS15" s="20"/>
      <c r="BT15" s="20"/>
      <c r="BU15" s="20"/>
      <c r="BV15" s="20"/>
      <c r="BW15" s="20"/>
      <c r="BX15" s="21" t="s">
        <v>14</v>
      </c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1" t="s">
        <v>22</v>
      </c>
      <c r="CK15" s="20"/>
      <c r="CL15" s="21" t="s">
        <v>14</v>
      </c>
      <c r="CM15" s="20"/>
      <c r="CN15" s="20"/>
      <c r="CO15" s="20"/>
      <c r="CP15" s="20"/>
      <c r="CQ15" s="21" t="s">
        <v>15</v>
      </c>
      <c r="CR15" s="20"/>
      <c r="CS15" s="21" t="s">
        <v>29</v>
      </c>
      <c r="CT15" s="20"/>
      <c r="CU15" s="20"/>
      <c r="CV15" s="21" t="s">
        <v>14</v>
      </c>
      <c r="CW15" s="21" t="s">
        <v>15</v>
      </c>
      <c r="CX15" s="20"/>
      <c r="CY15" s="21" t="s">
        <v>22</v>
      </c>
      <c r="CZ15" s="20"/>
      <c r="DA15" s="20"/>
      <c r="DB15" s="21" t="s">
        <v>22</v>
      </c>
      <c r="DC15" s="20"/>
      <c r="DD15" s="20"/>
      <c r="DE15" s="20"/>
      <c r="DF15" s="20"/>
      <c r="DG15" s="20"/>
      <c r="DH15" s="22">
        <f t="shared" si="0"/>
        <v>7</v>
      </c>
      <c r="DI15" s="23">
        <f t="shared" si="1"/>
        <v>4</v>
      </c>
      <c r="DJ15" s="22">
        <f t="shared" si="2"/>
        <v>0</v>
      </c>
      <c r="DK15" s="22">
        <f t="shared" si="3"/>
        <v>0</v>
      </c>
      <c r="DL15" s="22">
        <f t="shared" si="4"/>
        <v>0</v>
      </c>
      <c r="DM15" s="22">
        <f t="shared" si="5"/>
        <v>0</v>
      </c>
      <c r="DN15" s="22">
        <f t="shared" si="6"/>
        <v>0</v>
      </c>
      <c r="DO15" s="22">
        <f t="shared" si="7"/>
        <v>0</v>
      </c>
      <c r="DP15" s="22">
        <f t="shared" si="8"/>
        <v>0</v>
      </c>
      <c r="DQ15" s="22">
        <f t="shared" si="9"/>
        <v>6</v>
      </c>
      <c r="DR15" s="22">
        <f t="shared" si="10"/>
        <v>0</v>
      </c>
      <c r="DS15" s="22">
        <f t="shared" si="11"/>
        <v>0</v>
      </c>
      <c r="DT15" s="22">
        <f t="shared" si="12"/>
        <v>0</v>
      </c>
      <c r="DU15" s="22">
        <f t="shared" si="13"/>
        <v>0</v>
      </c>
      <c r="DV15" s="22">
        <f t="shared" si="14"/>
        <v>0</v>
      </c>
      <c r="DW15" s="22">
        <f t="shared" si="15"/>
        <v>0</v>
      </c>
      <c r="DX15" s="22">
        <f t="shared" si="16"/>
        <v>2</v>
      </c>
      <c r="DY15" s="22">
        <f t="shared" si="17"/>
        <v>0</v>
      </c>
      <c r="DZ15" s="22">
        <f t="shared" si="18"/>
        <v>0</v>
      </c>
      <c r="EA15" s="22">
        <f t="shared" si="19"/>
        <v>0</v>
      </c>
      <c r="EB15" s="22">
        <f t="shared" si="20"/>
        <v>0</v>
      </c>
      <c r="EC15" s="22">
        <f t="shared" si="21"/>
        <v>0</v>
      </c>
      <c r="ED15" s="22">
        <f t="shared" si="22"/>
        <v>0</v>
      </c>
      <c r="EE15" s="24" t="e">
        <f>DH15*100/('кол-во часов'!B12*18)</f>
        <v>#DIV/0!</v>
      </c>
      <c r="EF15" s="24" t="e">
        <f>DI15*100/('кол-во часов'!C12*18)</f>
        <v>#DIV/0!</v>
      </c>
      <c r="EG15" s="24" t="e">
        <f>DJ15*100/('кол-во часов'!D12*18)</f>
        <v>#DIV/0!</v>
      </c>
      <c r="EH15" s="24" t="e">
        <f>DK15*100/('кол-во часов'!E12*18)</f>
        <v>#DIV/0!</v>
      </c>
      <c r="EI15" s="24" t="e">
        <f>DL15*100/('кол-во часов'!F12*18)</f>
        <v>#DIV/0!</v>
      </c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</row>
    <row r="16" spans="1:157" ht="18" customHeight="1" x14ac:dyDescent="0.25">
      <c r="A16" s="10" t="s">
        <v>51</v>
      </c>
      <c r="B16" s="18" t="s">
        <v>31</v>
      </c>
      <c r="D16" s="26" t="s">
        <v>52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 t="s">
        <v>26</v>
      </c>
      <c r="T16" s="20"/>
      <c r="U16" s="20"/>
      <c r="V16" s="20"/>
      <c r="W16" s="20"/>
      <c r="X16" s="20"/>
      <c r="Y16" s="20"/>
      <c r="Z16" s="20"/>
      <c r="AA16" s="20"/>
      <c r="AB16" s="21" t="s">
        <v>15</v>
      </c>
      <c r="AC16" s="20"/>
      <c r="AD16" s="20"/>
      <c r="AE16" s="20"/>
      <c r="AF16" s="20"/>
      <c r="AG16" s="21" t="s">
        <v>29</v>
      </c>
      <c r="AH16" s="21" t="s">
        <v>27</v>
      </c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 t="s">
        <v>14</v>
      </c>
      <c r="AV16" s="20"/>
      <c r="AW16" s="20"/>
      <c r="AX16" s="21" t="s">
        <v>15</v>
      </c>
      <c r="AY16" s="20"/>
      <c r="AZ16" s="20"/>
      <c r="BA16" s="21" t="s">
        <v>22</v>
      </c>
      <c r="BB16" s="20"/>
      <c r="BC16" s="20"/>
      <c r="BD16" s="20"/>
      <c r="BE16" s="21" t="s">
        <v>27</v>
      </c>
      <c r="BF16" s="20"/>
      <c r="BG16" s="20"/>
      <c r="BH16" s="20"/>
      <c r="BI16" s="20"/>
      <c r="BJ16" s="20"/>
      <c r="BK16" s="21" t="s">
        <v>22</v>
      </c>
      <c r="BL16" s="20"/>
      <c r="BM16" s="20"/>
      <c r="BN16" s="21" t="s">
        <v>14</v>
      </c>
      <c r="BO16" s="20"/>
      <c r="BP16" s="20"/>
      <c r="BQ16" s="20"/>
      <c r="BR16" s="20"/>
      <c r="BS16" s="20"/>
      <c r="BT16" s="20"/>
      <c r="BU16" s="20"/>
      <c r="BV16" s="21" t="s">
        <v>26</v>
      </c>
      <c r="BW16" s="20"/>
      <c r="BX16" s="20"/>
      <c r="BY16" s="20"/>
      <c r="BZ16" s="20"/>
      <c r="CA16" s="20"/>
      <c r="CB16" s="20"/>
      <c r="CC16" s="20"/>
      <c r="CD16" s="20"/>
      <c r="CE16" s="20"/>
      <c r="CF16" s="21" t="s">
        <v>27</v>
      </c>
      <c r="CG16" s="20"/>
      <c r="CH16" s="20"/>
      <c r="CI16" s="20"/>
      <c r="CJ16" s="20"/>
      <c r="CK16" s="20"/>
      <c r="CL16" s="20"/>
      <c r="CM16" s="20"/>
      <c r="CN16" s="21" t="s">
        <v>22</v>
      </c>
      <c r="CO16" s="20"/>
      <c r="CP16" s="20"/>
      <c r="CQ16" s="20"/>
      <c r="CR16" s="20"/>
      <c r="CS16" s="21" t="s">
        <v>15</v>
      </c>
      <c r="CT16" s="21" t="s">
        <v>27</v>
      </c>
      <c r="CU16" s="20"/>
      <c r="CV16" s="21" t="s">
        <v>26</v>
      </c>
      <c r="CW16" s="21" t="s">
        <v>14</v>
      </c>
      <c r="CX16" s="20"/>
      <c r="CY16" s="21" t="s">
        <v>29</v>
      </c>
      <c r="CZ16" s="21" t="s">
        <v>22</v>
      </c>
      <c r="DA16" s="21" t="s">
        <v>29</v>
      </c>
      <c r="DB16" s="21" t="s">
        <v>22</v>
      </c>
      <c r="DC16" s="21" t="s">
        <v>15</v>
      </c>
      <c r="DD16" s="21" t="s">
        <v>14</v>
      </c>
      <c r="DE16" s="20"/>
      <c r="DF16" s="20"/>
      <c r="DG16" s="20"/>
      <c r="DH16" s="22">
        <f t="shared" si="0"/>
        <v>4</v>
      </c>
      <c r="DI16" s="23">
        <f t="shared" si="1"/>
        <v>4</v>
      </c>
      <c r="DJ16" s="22">
        <f t="shared" si="2"/>
        <v>0</v>
      </c>
      <c r="DK16" s="22">
        <f t="shared" si="3"/>
        <v>0</v>
      </c>
      <c r="DL16" s="22">
        <f t="shared" si="4"/>
        <v>0</v>
      </c>
      <c r="DM16" s="22">
        <f t="shared" si="5"/>
        <v>0</v>
      </c>
      <c r="DN16" s="22">
        <f t="shared" si="6"/>
        <v>0</v>
      </c>
      <c r="DO16" s="22">
        <f t="shared" si="7"/>
        <v>0</v>
      </c>
      <c r="DP16" s="22">
        <f t="shared" si="8"/>
        <v>0</v>
      </c>
      <c r="DQ16" s="22">
        <f t="shared" si="9"/>
        <v>5</v>
      </c>
      <c r="DR16" s="22">
        <f t="shared" si="10"/>
        <v>0</v>
      </c>
      <c r="DS16" s="22">
        <f t="shared" si="11"/>
        <v>0</v>
      </c>
      <c r="DT16" s="22">
        <f t="shared" si="12"/>
        <v>0</v>
      </c>
      <c r="DU16" s="22">
        <f t="shared" si="13"/>
        <v>3</v>
      </c>
      <c r="DV16" s="22">
        <f t="shared" si="14"/>
        <v>4</v>
      </c>
      <c r="DW16" s="22">
        <f t="shared" si="15"/>
        <v>0</v>
      </c>
      <c r="DX16" s="22">
        <f t="shared" si="16"/>
        <v>3</v>
      </c>
      <c r="DY16" s="22">
        <f t="shared" si="17"/>
        <v>0</v>
      </c>
      <c r="DZ16" s="22">
        <f t="shared" si="18"/>
        <v>0</v>
      </c>
      <c r="EA16" s="22">
        <f t="shared" si="19"/>
        <v>0</v>
      </c>
      <c r="EB16" s="22">
        <f t="shared" si="20"/>
        <v>0</v>
      </c>
      <c r="EC16" s="22">
        <f t="shared" si="21"/>
        <v>0</v>
      </c>
      <c r="ED16" s="22">
        <f t="shared" si="22"/>
        <v>0</v>
      </c>
      <c r="EE16" s="24" t="e">
        <f>DH16*100/('кол-во часов'!B13*18)</f>
        <v>#DIV/0!</v>
      </c>
      <c r="EF16" s="24" t="e">
        <f>DI16*100/('кол-во часов'!C13*18)</f>
        <v>#DIV/0!</v>
      </c>
      <c r="EG16" s="24" t="e">
        <f>DJ16*100/('кол-во часов'!D13*18)</f>
        <v>#DIV/0!</v>
      </c>
      <c r="EH16" s="24" t="e">
        <f>DK16*100/('кол-во часов'!E13*18)</f>
        <v>#DIV/0!</v>
      </c>
      <c r="EI16" s="24" t="e">
        <f>DL16*100/('кол-во часов'!F13*18)</f>
        <v>#DIV/0!</v>
      </c>
      <c r="EJ16" s="24" t="e">
        <f>DM16*100/('кол-во часов'!G9*18)</f>
        <v>#DIV/0!</v>
      </c>
      <c r="EK16" s="24" t="e">
        <f>DN16*100/('кол-во часов'!H9*18)</f>
        <v>#DIV/0!</v>
      </c>
      <c r="EL16" s="24" t="e">
        <f>DO16*100/('кол-во часов'!I9*18)</f>
        <v>#DIV/0!</v>
      </c>
      <c r="EM16" s="24" t="e">
        <f>DP16*100/('кол-во часов'!J9*18)</f>
        <v>#DIV/0!</v>
      </c>
      <c r="EN16" s="24" t="e">
        <f>DQ16*100/('кол-во часов'!K9*18)</f>
        <v>#DIV/0!</v>
      </c>
      <c r="EO16" s="24" t="e">
        <f>DR16*100/('кол-во часов'!L9*18)</f>
        <v>#DIV/0!</v>
      </c>
      <c r="EP16" s="24" t="e">
        <f>DS16*100/('кол-во часов'!M9*18)</f>
        <v>#DIV/0!</v>
      </c>
      <c r="EQ16" s="24" t="e">
        <f>DT16*100/('кол-во часов'!N9*18)</f>
        <v>#DIV/0!</v>
      </c>
      <c r="ER16" s="24" t="e">
        <f>DU16*100/('кол-во часов'!O9*18)</f>
        <v>#DIV/0!</v>
      </c>
      <c r="ES16" s="24" t="e">
        <f>DV16*100/('кол-во часов'!P9*18)</f>
        <v>#DIV/0!</v>
      </c>
      <c r="ET16" s="24" t="e">
        <f>DW16*100/('кол-во часов'!Q9*18)</f>
        <v>#DIV/0!</v>
      </c>
      <c r="EU16" s="24" t="e">
        <f>DX16*100/('кол-во часов'!R9*18)</f>
        <v>#DIV/0!</v>
      </c>
      <c r="EV16" s="24" t="e">
        <f>DY16*100/('кол-во часов'!S9*18)</f>
        <v>#DIV/0!</v>
      </c>
      <c r="EW16" s="24" t="e">
        <f>DZ16*100/('кол-во часов'!T9*18)</f>
        <v>#DIV/0!</v>
      </c>
      <c r="EX16" s="24" t="e">
        <f>EA16*100/('кол-во часов'!U9*18)</f>
        <v>#DIV/0!</v>
      </c>
      <c r="EY16" s="24" t="e">
        <f>EB16*100/('кол-во часов'!V9*18)</f>
        <v>#DIV/0!</v>
      </c>
      <c r="EZ16" s="24" t="e">
        <f>EC16*100/('кол-во часов'!W9*18)</f>
        <v>#DIV/0!</v>
      </c>
      <c r="FA16" s="24" t="e">
        <f>ED16*100/('кол-во часов'!X9*18)</f>
        <v>#DIV/0!</v>
      </c>
    </row>
    <row r="17" spans="1:157" ht="18" customHeight="1" x14ac:dyDescent="0.25">
      <c r="A17" s="10" t="s">
        <v>53</v>
      </c>
      <c r="B17" s="18" t="s">
        <v>22</v>
      </c>
      <c r="C17" s="31" t="s">
        <v>54</v>
      </c>
      <c r="D17" s="26" t="s">
        <v>55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 t="s">
        <v>26</v>
      </c>
      <c r="U17" s="20"/>
      <c r="V17" s="20"/>
      <c r="W17" s="20"/>
      <c r="X17" s="20"/>
      <c r="Y17" s="20"/>
      <c r="Z17" s="20"/>
      <c r="AA17" s="20"/>
      <c r="AB17" s="21" t="s">
        <v>15</v>
      </c>
      <c r="AC17" s="20"/>
      <c r="AD17" s="20"/>
      <c r="AE17" s="20"/>
      <c r="AF17" s="20"/>
      <c r="AG17" s="21" t="s">
        <v>29</v>
      </c>
      <c r="AH17" s="20"/>
      <c r="AI17" s="20"/>
      <c r="AJ17" s="21" t="s">
        <v>27</v>
      </c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 t="s">
        <v>14</v>
      </c>
      <c r="AV17" s="20"/>
      <c r="AW17" s="20"/>
      <c r="AX17" s="21" t="s">
        <v>15</v>
      </c>
      <c r="AY17" s="20"/>
      <c r="AZ17" s="20"/>
      <c r="BA17" s="21" t="s">
        <v>22</v>
      </c>
      <c r="BB17" s="20"/>
      <c r="BC17" s="20"/>
      <c r="BD17" s="20"/>
      <c r="BE17" s="20"/>
      <c r="BF17" s="20"/>
      <c r="BG17" s="21" t="s">
        <v>27</v>
      </c>
      <c r="BH17" s="20"/>
      <c r="BI17" s="20"/>
      <c r="BJ17" s="20"/>
      <c r="BK17" s="21" t="s">
        <v>22</v>
      </c>
      <c r="BL17" s="20"/>
      <c r="BM17" s="20"/>
      <c r="BN17" s="21" t="s">
        <v>14</v>
      </c>
      <c r="BO17" s="20"/>
      <c r="BP17" s="20"/>
      <c r="BQ17" s="20"/>
      <c r="BR17" s="20"/>
      <c r="BS17" s="20"/>
      <c r="BT17" s="20"/>
      <c r="BU17" s="20"/>
      <c r="BV17" s="21" t="s">
        <v>26</v>
      </c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1" t="s">
        <v>27</v>
      </c>
      <c r="CL17" s="20"/>
      <c r="CM17" s="20"/>
      <c r="CN17" s="21" t="s">
        <v>22</v>
      </c>
      <c r="CO17" s="20"/>
      <c r="CP17" s="20"/>
      <c r="CQ17" s="20"/>
      <c r="CR17" s="20"/>
      <c r="CS17" s="20"/>
      <c r="CT17" s="21" t="s">
        <v>15</v>
      </c>
      <c r="CU17" s="20"/>
      <c r="CV17" s="21" t="s">
        <v>27</v>
      </c>
      <c r="CW17" s="21" t="s">
        <v>14</v>
      </c>
      <c r="CX17" s="21" t="s">
        <v>26</v>
      </c>
      <c r="CY17" s="21" t="s">
        <v>29</v>
      </c>
      <c r="CZ17" s="21" t="s">
        <v>22</v>
      </c>
      <c r="DA17" s="21" t="s">
        <v>29</v>
      </c>
      <c r="DB17" s="21" t="s">
        <v>22</v>
      </c>
      <c r="DC17" s="21" t="s">
        <v>15</v>
      </c>
      <c r="DD17" s="21" t="s">
        <v>14</v>
      </c>
      <c r="DE17" s="20"/>
      <c r="DF17" s="20"/>
      <c r="DG17" s="20"/>
      <c r="DH17" s="22">
        <f t="shared" si="0"/>
        <v>4</v>
      </c>
      <c r="DI17" s="23">
        <f t="shared" si="1"/>
        <v>4</v>
      </c>
      <c r="DJ17" s="22">
        <f t="shared" si="2"/>
        <v>0</v>
      </c>
      <c r="DK17" s="22">
        <f t="shared" si="3"/>
        <v>0</v>
      </c>
      <c r="DL17" s="22">
        <f t="shared" si="4"/>
        <v>0</v>
      </c>
      <c r="DM17" s="22">
        <f t="shared" si="5"/>
        <v>0</v>
      </c>
      <c r="DN17" s="22">
        <f t="shared" si="6"/>
        <v>0</v>
      </c>
      <c r="DO17" s="22">
        <f t="shared" si="7"/>
        <v>0</v>
      </c>
      <c r="DP17" s="22">
        <f t="shared" si="8"/>
        <v>0</v>
      </c>
      <c r="DQ17" s="22">
        <f t="shared" si="9"/>
        <v>5</v>
      </c>
      <c r="DR17" s="22">
        <f t="shared" si="10"/>
        <v>0</v>
      </c>
      <c r="DS17" s="22">
        <f t="shared" si="11"/>
        <v>0</v>
      </c>
      <c r="DT17" s="22">
        <f t="shared" si="12"/>
        <v>0</v>
      </c>
      <c r="DU17" s="22">
        <f t="shared" si="13"/>
        <v>3</v>
      </c>
      <c r="DV17" s="22">
        <f t="shared" si="14"/>
        <v>4</v>
      </c>
      <c r="DW17" s="22">
        <f t="shared" si="15"/>
        <v>0</v>
      </c>
      <c r="DX17" s="22">
        <f t="shared" si="16"/>
        <v>3</v>
      </c>
      <c r="DY17" s="22">
        <f t="shared" si="17"/>
        <v>0</v>
      </c>
      <c r="DZ17" s="22">
        <f t="shared" si="18"/>
        <v>0</v>
      </c>
      <c r="EA17" s="22">
        <f t="shared" si="19"/>
        <v>0</v>
      </c>
      <c r="EB17" s="22">
        <f t="shared" si="20"/>
        <v>0</v>
      </c>
      <c r="EC17" s="22">
        <f t="shared" si="21"/>
        <v>0</v>
      </c>
      <c r="ED17" s="22">
        <f t="shared" si="22"/>
        <v>0</v>
      </c>
      <c r="EE17" s="24" t="e">
        <f>DH17*100/('кол-во часов'!B14*18)</f>
        <v>#DIV/0!</v>
      </c>
      <c r="EF17" s="24" t="e">
        <f>DI17*100/('кол-во часов'!C14*18)</f>
        <v>#DIV/0!</v>
      </c>
      <c r="EG17" s="24" t="e">
        <f>DJ17*100/('кол-во часов'!D14*18)</f>
        <v>#DIV/0!</v>
      </c>
      <c r="EH17" s="24" t="e">
        <f>DK17*100/('кол-во часов'!E14*18)</f>
        <v>#DIV/0!</v>
      </c>
      <c r="EI17" s="24" t="e">
        <f>DL17*100/('кол-во часов'!F14*18)</f>
        <v>#DIV/0!</v>
      </c>
      <c r="EJ17" s="24" t="e">
        <f>DM17*100/('кол-во часов'!G10*18)</f>
        <v>#DIV/0!</v>
      </c>
      <c r="EK17" s="24" t="e">
        <f>DN17*100/('кол-во часов'!H10*18)</f>
        <v>#DIV/0!</v>
      </c>
      <c r="EL17" s="24" t="e">
        <f>DO17*100/('кол-во часов'!I10*18)</f>
        <v>#DIV/0!</v>
      </c>
      <c r="EM17" s="24" t="e">
        <f>DP17*100/('кол-во часов'!J10*18)</f>
        <v>#DIV/0!</v>
      </c>
      <c r="EN17" s="24" t="e">
        <f>DQ17*100/('кол-во часов'!K10*18)</f>
        <v>#DIV/0!</v>
      </c>
      <c r="EO17" s="24" t="e">
        <f>DR17*100/('кол-во часов'!L10*18)</f>
        <v>#DIV/0!</v>
      </c>
      <c r="EP17" s="24" t="e">
        <f>DS17*100/('кол-во часов'!M10*18)</f>
        <v>#DIV/0!</v>
      </c>
      <c r="EQ17" s="24" t="e">
        <f>DT17*100/('кол-во часов'!N10*18)</f>
        <v>#DIV/0!</v>
      </c>
      <c r="ER17" s="24" t="e">
        <f>DU17*100/('кол-во часов'!O10*18)</f>
        <v>#DIV/0!</v>
      </c>
      <c r="ES17" s="24" t="e">
        <f>DV17*100/('кол-во часов'!P10*18)</f>
        <v>#DIV/0!</v>
      </c>
      <c r="ET17" s="24" t="e">
        <f>DW17*100/('кол-во часов'!Q10*18)</f>
        <v>#DIV/0!</v>
      </c>
      <c r="EU17" s="24" t="e">
        <f>DX17*100/('кол-во часов'!R10*18)</f>
        <v>#DIV/0!</v>
      </c>
      <c r="EV17" s="24" t="e">
        <f>DY17*100/('кол-во часов'!S10*18)</f>
        <v>#DIV/0!</v>
      </c>
      <c r="EW17" s="24" t="e">
        <f>DZ17*100/('кол-во часов'!T10*18)</f>
        <v>#DIV/0!</v>
      </c>
      <c r="EX17" s="24" t="e">
        <f>EA17*100/('кол-во часов'!U10*18)</f>
        <v>#DIV/0!</v>
      </c>
      <c r="EY17" s="24" t="e">
        <f>EB17*100/('кол-во часов'!V10*18)</f>
        <v>#DIV/0!</v>
      </c>
      <c r="EZ17" s="24" t="e">
        <f>EC17*100/('кол-во часов'!W10*18)</f>
        <v>#DIV/0!</v>
      </c>
      <c r="FA17" s="24" t="e">
        <f>ED17*100/('кол-во часов'!X10*18)</f>
        <v>#DIV/0!</v>
      </c>
    </row>
    <row r="18" spans="1:157" ht="18" customHeight="1" x14ac:dyDescent="0.25">
      <c r="A18" s="10" t="s">
        <v>56</v>
      </c>
      <c r="B18" s="18" t="s">
        <v>15</v>
      </c>
      <c r="C18" s="31"/>
      <c r="D18" s="26" t="s">
        <v>57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 t="s">
        <v>26</v>
      </c>
      <c r="U18" s="20"/>
      <c r="V18" s="20"/>
      <c r="W18" s="20"/>
      <c r="X18" s="20"/>
      <c r="Y18" s="20"/>
      <c r="Z18" s="20"/>
      <c r="AA18" s="20"/>
      <c r="AB18" s="21" t="s">
        <v>15</v>
      </c>
      <c r="AC18" s="20"/>
      <c r="AD18" s="20"/>
      <c r="AE18" s="20"/>
      <c r="AF18" s="20"/>
      <c r="AG18" s="21" t="s">
        <v>29</v>
      </c>
      <c r="AH18" s="20"/>
      <c r="AI18" s="20"/>
      <c r="AJ18" s="20"/>
      <c r="AK18" s="20"/>
      <c r="AL18" s="20"/>
      <c r="AM18" s="20"/>
      <c r="AN18" s="21" t="s">
        <v>27</v>
      </c>
      <c r="AO18" s="20"/>
      <c r="AP18" s="20"/>
      <c r="AQ18" s="20"/>
      <c r="AR18" s="20"/>
      <c r="AS18" s="20"/>
      <c r="AT18" s="20"/>
      <c r="AU18" s="21" t="s">
        <v>14</v>
      </c>
      <c r="AV18" s="20"/>
      <c r="AW18" s="20"/>
      <c r="AX18" s="21" t="s">
        <v>15</v>
      </c>
      <c r="AY18" s="20"/>
      <c r="AZ18" s="20"/>
      <c r="BA18" s="21" t="s">
        <v>22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1" t="s">
        <v>22</v>
      </c>
      <c r="BL18" s="21" t="s">
        <v>27</v>
      </c>
      <c r="BM18" s="20"/>
      <c r="BN18" s="21" t="s">
        <v>14</v>
      </c>
      <c r="BO18" s="20"/>
      <c r="BP18" s="20"/>
      <c r="BQ18" s="20"/>
      <c r="BR18" s="20"/>
      <c r="BS18" s="20"/>
      <c r="BT18" s="20"/>
      <c r="BU18" s="20"/>
      <c r="BV18" s="21" t="s">
        <v>26</v>
      </c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1" t="s">
        <v>22</v>
      </c>
      <c r="CO18" s="21" t="s">
        <v>27</v>
      </c>
      <c r="CP18" s="20"/>
      <c r="CQ18" s="20"/>
      <c r="CR18" s="20"/>
      <c r="CS18" s="20"/>
      <c r="CT18" s="21" t="s">
        <v>15</v>
      </c>
      <c r="CU18" s="21" t="s">
        <v>27</v>
      </c>
      <c r="CV18" s="21" t="s">
        <v>26</v>
      </c>
      <c r="CW18" s="21" t="s">
        <v>14</v>
      </c>
      <c r="CX18" s="20"/>
      <c r="CY18" s="21" t="s">
        <v>29</v>
      </c>
      <c r="CZ18" s="21" t="s">
        <v>22</v>
      </c>
      <c r="DA18" s="21" t="s">
        <v>29</v>
      </c>
      <c r="DB18" s="21" t="s">
        <v>22</v>
      </c>
      <c r="DC18" s="21" t="s">
        <v>15</v>
      </c>
      <c r="DD18" s="21" t="s">
        <v>58</v>
      </c>
      <c r="DE18" s="20"/>
      <c r="DF18" s="20"/>
      <c r="DG18" s="20"/>
      <c r="DH18" s="22">
        <f t="shared" si="0"/>
        <v>3</v>
      </c>
      <c r="DI18" s="23">
        <f t="shared" si="1"/>
        <v>4</v>
      </c>
      <c r="DJ18" s="22">
        <f t="shared" si="2"/>
        <v>0</v>
      </c>
      <c r="DK18" s="22">
        <f t="shared" si="3"/>
        <v>0</v>
      </c>
      <c r="DL18" s="22">
        <f t="shared" si="4"/>
        <v>0</v>
      </c>
      <c r="DM18" s="22">
        <f t="shared" si="5"/>
        <v>0</v>
      </c>
      <c r="DN18" s="22">
        <f t="shared" si="6"/>
        <v>0</v>
      </c>
      <c r="DO18" s="22">
        <f t="shared" si="7"/>
        <v>0</v>
      </c>
      <c r="DP18" s="22">
        <f t="shared" si="8"/>
        <v>0</v>
      </c>
      <c r="DQ18" s="22">
        <f t="shared" si="9"/>
        <v>5</v>
      </c>
      <c r="DR18" s="22">
        <f t="shared" si="10"/>
        <v>0</v>
      </c>
      <c r="DS18" s="22">
        <f t="shared" si="11"/>
        <v>0</v>
      </c>
      <c r="DT18" s="22">
        <f t="shared" si="12"/>
        <v>0</v>
      </c>
      <c r="DU18" s="22">
        <f t="shared" si="13"/>
        <v>3</v>
      </c>
      <c r="DV18" s="22">
        <f t="shared" si="14"/>
        <v>4</v>
      </c>
      <c r="DW18" s="22">
        <f t="shared" si="15"/>
        <v>0</v>
      </c>
      <c r="DX18" s="22">
        <f t="shared" si="16"/>
        <v>3</v>
      </c>
      <c r="DY18" s="22">
        <f t="shared" si="17"/>
        <v>0</v>
      </c>
      <c r="DZ18" s="22">
        <f t="shared" si="18"/>
        <v>0</v>
      </c>
      <c r="EA18" s="22">
        <f t="shared" si="19"/>
        <v>0</v>
      </c>
      <c r="EB18" s="22">
        <f t="shared" si="20"/>
        <v>0</v>
      </c>
      <c r="EC18" s="22">
        <f t="shared" si="21"/>
        <v>0</v>
      </c>
      <c r="ED18" s="22">
        <f t="shared" si="22"/>
        <v>0</v>
      </c>
      <c r="EE18" s="24" t="e">
        <f>DH18*100/('кол-во часов'!B15*18)</f>
        <v>#DIV/0!</v>
      </c>
      <c r="EF18" s="24" t="e">
        <f>DI18*100/('кол-во часов'!C15*18)</f>
        <v>#DIV/0!</v>
      </c>
      <c r="EG18" s="24" t="e">
        <f>DJ18*100/('кол-во часов'!D15*18)</f>
        <v>#DIV/0!</v>
      </c>
      <c r="EH18" s="24" t="e">
        <f>DK18*100/('кол-во часов'!E15*18)</f>
        <v>#DIV/0!</v>
      </c>
      <c r="EI18" s="24" t="e">
        <f>DL18*100/('кол-во часов'!F15*18)</f>
        <v>#DIV/0!</v>
      </c>
      <c r="EJ18" s="24" t="e">
        <f>DM18*100/('кол-во часов'!G11*18)</f>
        <v>#DIV/0!</v>
      </c>
      <c r="EK18" s="24" t="e">
        <f>DN18*100/('кол-во часов'!H11*18)</f>
        <v>#DIV/0!</v>
      </c>
      <c r="EL18" s="24" t="e">
        <f>DO18*100/('кол-во часов'!I11*18)</f>
        <v>#DIV/0!</v>
      </c>
      <c r="EM18" s="24" t="e">
        <f>DP18*100/('кол-во часов'!J11*18)</f>
        <v>#DIV/0!</v>
      </c>
      <c r="EN18" s="24" t="e">
        <f>DQ18*100/('кол-во часов'!K11*18)</f>
        <v>#DIV/0!</v>
      </c>
      <c r="EO18" s="24" t="e">
        <f>DR18*100/('кол-во часов'!L11*18)</f>
        <v>#DIV/0!</v>
      </c>
      <c r="EP18" s="24" t="e">
        <f>DS18*100/('кол-во часов'!M11*18)</f>
        <v>#DIV/0!</v>
      </c>
      <c r="EQ18" s="24" t="e">
        <f>DT18*100/('кол-во часов'!N11*18)</f>
        <v>#DIV/0!</v>
      </c>
      <c r="ER18" s="24" t="e">
        <f>DU18*100/('кол-во часов'!O11*18)</f>
        <v>#DIV/0!</v>
      </c>
      <c r="ES18" s="24" t="e">
        <f>DV18*100/('кол-во часов'!P11*18)</f>
        <v>#DIV/0!</v>
      </c>
      <c r="ET18" s="24" t="e">
        <f>DW18*100/('кол-во часов'!Q11*18)</f>
        <v>#DIV/0!</v>
      </c>
      <c r="EU18" s="24" t="e">
        <f>DX18*100/('кол-во часов'!R11*18)</f>
        <v>#DIV/0!</v>
      </c>
      <c r="EV18" s="24" t="e">
        <f>DY18*100/('кол-во часов'!S11*18)</f>
        <v>#DIV/0!</v>
      </c>
      <c r="EW18" s="24" t="e">
        <f>DZ18*100/('кол-во часов'!T11*18)</f>
        <v>#DIV/0!</v>
      </c>
      <c r="EX18" s="24" t="e">
        <f>EA18*100/('кол-во часов'!U11*18)</f>
        <v>#DIV/0!</v>
      </c>
      <c r="EY18" s="24" t="e">
        <f>EB18*100/('кол-во часов'!V11*18)</f>
        <v>#DIV/0!</v>
      </c>
      <c r="EZ18" s="24" t="e">
        <f>EC18*100/('кол-во часов'!W11*18)</f>
        <v>#DIV/0!</v>
      </c>
      <c r="FA18" s="24" t="e">
        <f>ED18*100/('кол-во часов'!X11*18)</f>
        <v>#DIV/0!</v>
      </c>
    </row>
    <row r="19" spans="1:157" ht="18" customHeight="1" x14ac:dyDescent="0.25">
      <c r="A19" s="10" t="s">
        <v>59</v>
      </c>
      <c r="B19" s="18" t="s">
        <v>32</v>
      </c>
      <c r="D19" s="26" t="s">
        <v>60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 t="s">
        <v>26</v>
      </c>
      <c r="T19" s="20"/>
      <c r="U19" s="20"/>
      <c r="V19" s="20"/>
      <c r="W19" s="20"/>
      <c r="X19" s="20"/>
      <c r="Y19" s="20"/>
      <c r="Z19" s="20"/>
      <c r="AA19" s="20"/>
      <c r="AB19" s="21" t="s">
        <v>15</v>
      </c>
      <c r="AC19" s="20"/>
      <c r="AD19" s="20"/>
      <c r="AE19" s="20"/>
      <c r="AF19" s="20"/>
      <c r="AG19" s="21" t="s">
        <v>29</v>
      </c>
      <c r="AH19" s="20"/>
      <c r="AI19" s="20"/>
      <c r="AJ19" s="21" t="s">
        <v>27</v>
      </c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 t="s">
        <v>14</v>
      </c>
      <c r="AV19" s="20"/>
      <c r="AW19" s="20"/>
      <c r="AX19" s="21" t="s">
        <v>15</v>
      </c>
      <c r="AY19" s="20"/>
      <c r="AZ19" s="20"/>
      <c r="BA19" s="21" t="s">
        <v>22</v>
      </c>
      <c r="BB19" s="20"/>
      <c r="BC19" s="20"/>
      <c r="BD19" s="20"/>
      <c r="BE19" s="20"/>
      <c r="BF19" s="20"/>
      <c r="BG19" s="21" t="s">
        <v>27</v>
      </c>
      <c r="BH19" s="20"/>
      <c r="BI19" s="20"/>
      <c r="BJ19" s="20"/>
      <c r="BK19" s="21" t="s">
        <v>22</v>
      </c>
      <c r="BL19" s="20"/>
      <c r="BM19" s="20"/>
      <c r="BN19" s="21" t="s">
        <v>14</v>
      </c>
      <c r="BO19" s="20"/>
      <c r="BP19" s="20"/>
      <c r="BQ19" s="20"/>
      <c r="BR19" s="20"/>
      <c r="BS19" s="20"/>
      <c r="BT19" s="20"/>
      <c r="BU19" s="20"/>
      <c r="BV19" s="20"/>
      <c r="BW19" s="20"/>
      <c r="BX19" s="21" t="s">
        <v>26</v>
      </c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1" t="s">
        <v>27</v>
      </c>
      <c r="CL19" s="20"/>
      <c r="CM19" s="20"/>
      <c r="CN19" s="21" t="s">
        <v>22</v>
      </c>
      <c r="CO19" s="20"/>
      <c r="CP19" s="20"/>
      <c r="CQ19" s="20"/>
      <c r="CR19" s="20"/>
      <c r="CS19" s="20"/>
      <c r="CT19" s="21" t="s">
        <v>15</v>
      </c>
      <c r="CU19" s="21" t="s">
        <v>26</v>
      </c>
      <c r="CV19" s="21" t="s">
        <v>27</v>
      </c>
      <c r="CW19" s="21" t="s">
        <v>14</v>
      </c>
      <c r="CX19" s="20"/>
      <c r="CY19" s="21" t="s">
        <v>29</v>
      </c>
      <c r="CZ19" s="21" t="s">
        <v>22</v>
      </c>
      <c r="DA19" s="21" t="s">
        <v>29</v>
      </c>
      <c r="DB19" s="21" t="s">
        <v>22</v>
      </c>
      <c r="DC19" s="21" t="s">
        <v>15</v>
      </c>
      <c r="DD19" s="21" t="s">
        <v>14</v>
      </c>
      <c r="DE19" s="20"/>
      <c r="DF19" s="20"/>
      <c r="DG19" s="20"/>
      <c r="DH19" s="22">
        <f t="shared" si="0"/>
        <v>4</v>
      </c>
      <c r="DI19" s="23">
        <f t="shared" si="1"/>
        <v>4</v>
      </c>
      <c r="DJ19" s="22">
        <f t="shared" si="2"/>
        <v>0</v>
      </c>
      <c r="DK19" s="22">
        <f t="shared" si="3"/>
        <v>0</v>
      </c>
      <c r="DL19" s="22">
        <f t="shared" si="4"/>
        <v>0</v>
      </c>
      <c r="DM19" s="22">
        <f t="shared" si="5"/>
        <v>0</v>
      </c>
      <c r="DN19" s="22">
        <f t="shared" si="6"/>
        <v>0</v>
      </c>
      <c r="DO19" s="22">
        <f t="shared" si="7"/>
        <v>0</v>
      </c>
      <c r="DP19" s="22">
        <f t="shared" si="8"/>
        <v>0</v>
      </c>
      <c r="DQ19" s="22">
        <f t="shared" si="9"/>
        <v>5</v>
      </c>
      <c r="DR19" s="22">
        <f t="shared" si="10"/>
        <v>0</v>
      </c>
      <c r="DS19" s="22">
        <f t="shared" si="11"/>
        <v>0</v>
      </c>
      <c r="DT19" s="22">
        <f t="shared" si="12"/>
        <v>0</v>
      </c>
      <c r="DU19" s="22">
        <f t="shared" si="13"/>
        <v>3</v>
      </c>
      <c r="DV19" s="22">
        <f t="shared" si="14"/>
        <v>4</v>
      </c>
      <c r="DW19" s="22">
        <f t="shared" si="15"/>
        <v>0</v>
      </c>
      <c r="DX19" s="22">
        <f t="shared" si="16"/>
        <v>3</v>
      </c>
      <c r="DY19" s="22">
        <f t="shared" si="17"/>
        <v>0</v>
      </c>
      <c r="DZ19" s="22">
        <f t="shared" si="18"/>
        <v>0</v>
      </c>
      <c r="EA19" s="22">
        <f t="shared" si="19"/>
        <v>0</v>
      </c>
      <c r="EB19" s="22">
        <f t="shared" si="20"/>
        <v>0</v>
      </c>
      <c r="EC19" s="22">
        <f t="shared" si="21"/>
        <v>0</v>
      </c>
      <c r="ED19" s="22">
        <f t="shared" si="22"/>
        <v>0</v>
      </c>
      <c r="EE19" s="24" t="e">
        <f>DH19*100/('кол-во часов'!B16*18)</f>
        <v>#DIV/0!</v>
      </c>
      <c r="EF19" s="24" t="e">
        <f>DI19*100/('кол-во часов'!C16*18)</f>
        <v>#DIV/0!</v>
      </c>
      <c r="EG19" s="24" t="e">
        <f>DJ19*100/('кол-во часов'!D16*18)</f>
        <v>#DIV/0!</v>
      </c>
      <c r="EH19" s="24" t="e">
        <f>DK19*100/('кол-во часов'!E16*18)</f>
        <v>#DIV/0!</v>
      </c>
      <c r="EI19" s="24" t="e">
        <f>DL19*100/('кол-во часов'!F16*18)</f>
        <v>#DIV/0!</v>
      </c>
      <c r="EJ19" s="24" t="e">
        <f>DM19*100/('кол-во часов'!G12*18)</f>
        <v>#DIV/0!</v>
      </c>
      <c r="EK19" s="24" t="e">
        <f>DN19*100/('кол-во часов'!H12*18)</f>
        <v>#DIV/0!</v>
      </c>
      <c r="EL19" s="24" t="e">
        <f>DO19*100/('кол-во часов'!I12*18)</f>
        <v>#DIV/0!</v>
      </c>
      <c r="EM19" s="24" t="e">
        <f>DP19*100/('кол-во часов'!J12*18)</f>
        <v>#DIV/0!</v>
      </c>
      <c r="EN19" s="24" t="e">
        <f>DQ19*100/('кол-во часов'!K12*18)</f>
        <v>#DIV/0!</v>
      </c>
      <c r="EO19" s="24" t="e">
        <f>DR19*100/('кол-во часов'!L12*18)</f>
        <v>#DIV/0!</v>
      </c>
      <c r="EP19" s="24" t="e">
        <f>DS19*100/('кол-во часов'!M12*18)</f>
        <v>#DIV/0!</v>
      </c>
      <c r="EQ19" s="24" t="e">
        <f>DT19*100/('кол-во часов'!N12*18)</f>
        <v>#DIV/0!</v>
      </c>
      <c r="ER19" s="24" t="e">
        <f>DU19*100/('кол-во часов'!O12*18)</f>
        <v>#DIV/0!</v>
      </c>
      <c r="ES19" s="24" t="e">
        <f>DV19*100/('кол-во часов'!P12*18)</f>
        <v>#DIV/0!</v>
      </c>
      <c r="ET19" s="24" t="e">
        <f>DW19*100/('кол-во часов'!Q12*18)</f>
        <v>#DIV/0!</v>
      </c>
      <c r="EU19" s="24" t="e">
        <f>DX19*100/('кол-во часов'!R12*18)</f>
        <v>#DIV/0!</v>
      </c>
      <c r="EV19" s="24" t="e">
        <f>DY19*100/('кол-во часов'!S12*18)</f>
        <v>#DIV/0!</v>
      </c>
      <c r="EW19" s="24" t="e">
        <f>DZ19*100/('кол-во часов'!T12*18)</f>
        <v>#DIV/0!</v>
      </c>
      <c r="EX19" s="24" t="e">
        <f>EA19*100/('кол-во часов'!U12*18)</f>
        <v>#DIV/0!</v>
      </c>
      <c r="EY19" s="24" t="e">
        <f>EB19*100/('кол-во часов'!V12*18)</f>
        <v>#DIV/0!</v>
      </c>
      <c r="EZ19" s="24" t="e">
        <f>EC19*100/('кол-во часов'!W12*18)</f>
        <v>#DIV/0!</v>
      </c>
      <c r="FA19" s="24" t="e">
        <f>ED19*100/('кол-во часов'!X12*18)</f>
        <v>#DIV/0!</v>
      </c>
    </row>
    <row r="20" spans="1:157" ht="18" customHeight="1" x14ac:dyDescent="0.25">
      <c r="A20" s="10" t="s">
        <v>61</v>
      </c>
      <c r="B20" s="18" t="s">
        <v>27</v>
      </c>
      <c r="D20" s="30" t="s">
        <v>62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 t="s">
        <v>26</v>
      </c>
      <c r="U20" s="20"/>
      <c r="V20" s="20"/>
      <c r="W20" s="20"/>
      <c r="X20" s="20"/>
      <c r="Y20" s="20"/>
      <c r="Z20" s="20"/>
      <c r="AA20" s="20"/>
      <c r="AB20" s="21" t="s">
        <v>15</v>
      </c>
      <c r="AC20" s="20"/>
      <c r="AD20" s="20"/>
      <c r="AE20" s="20"/>
      <c r="AF20" s="20"/>
      <c r="AG20" s="21" t="s">
        <v>29</v>
      </c>
      <c r="AH20" s="20"/>
      <c r="AI20" s="21" t="s">
        <v>27</v>
      </c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 t="s">
        <v>14</v>
      </c>
      <c r="AV20" s="20"/>
      <c r="AW20" s="20"/>
      <c r="AX20" s="21" t="s">
        <v>15</v>
      </c>
      <c r="AY20" s="20"/>
      <c r="AZ20" s="20"/>
      <c r="BA20" s="21" t="s">
        <v>22</v>
      </c>
      <c r="BB20" s="20"/>
      <c r="BC20" s="20"/>
      <c r="BD20" s="20"/>
      <c r="BE20" s="20"/>
      <c r="BF20" s="21" t="s">
        <v>27</v>
      </c>
      <c r="BG20" s="20"/>
      <c r="BH20" s="20"/>
      <c r="BI20" s="20"/>
      <c r="BJ20" s="20"/>
      <c r="BK20" s="21" t="s">
        <v>22</v>
      </c>
      <c r="BL20" s="20"/>
      <c r="BM20" s="20"/>
      <c r="BN20" s="21" t="s">
        <v>14</v>
      </c>
      <c r="BO20" s="20"/>
      <c r="BP20" s="20"/>
      <c r="BQ20" s="20"/>
      <c r="BR20" s="20"/>
      <c r="BS20" s="20"/>
      <c r="BT20" s="20"/>
      <c r="BU20" s="20"/>
      <c r="BV20" s="20"/>
      <c r="BW20" s="21" t="s">
        <v>26</v>
      </c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1" t="s">
        <v>27</v>
      </c>
      <c r="CK20" s="20"/>
      <c r="CL20" s="20"/>
      <c r="CM20" s="20"/>
      <c r="CN20" s="21" t="s">
        <v>22</v>
      </c>
      <c r="CO20" s="20"/>
      <c r="CP20" s="20"/>
      <c r="CQ20" s="20"/>
      <c r="CR20" s="20"/>
      <c r="CS20" s="20"/>
      <c r="CT20" s="21" t="s">
        <v>15</v>
      </c>
      <c r="CU20" s="20"/>
      <c r="CV20" s="21" t="s">
        <v>27</v>
      </c>
      <c r="CW20" s="21" t="s">
        <v>14</v>
      </c>
      <c r="CX20" s="21" t="s">
        <v>26</v>
      </c>
      <c r="CY20" s="21" t="s">
        <v>29</v>
      </c>
      <c r="CZ20" s="21" t="s">
        <v>22</v>
      </c>
      <c r="DA20" s="21" t="s">
        <v>29</v>
      </c>
      <c r="DB20" s="21" t="s">
        <v>22</v>
      </c>
      <c r="DC20" s="21" t="s">
        <v>15</v>
      </c>
      <c r="DD20" s="21" t="s">
        <v>14</v>
      </c>
      <c r="DE20" s="20"/>
      <c r="DF20" s="20"/>
      <c r="DG20" s="20"/>
      <c r="DH20" s="22">
        <f t="shared" si="0"/>
        <v>4</v>
      </c>
      <c r="DI20" s="23">
        <f t="shared" si="1"/>
        <v>4</v>
      </c>
      <c r="DJ20" s="22">
        <f t="shared" si="2"/>
        <v>0</v>
      </c>
      <c r="DK20" s="22">
        <f t="shared" si="3"/>
        <v>0</v>
      </c>
      <c r="DL20" s="22">
        <f t="shared" si="4"/>
        <v>0</v>
      </c>
      <c r="DM20" s="22">
        <f t="shared" si="5"/>
        <v>0</v>
      </c>
      <c r="DN20" s="22">
        <f t="shared" si="6"/>
        <v>0</v>
      </c>
      <c r="DO20" s="22">
        <f t="shared" si="7"/>
        <v>0</v>
      </c>
      <c r="DP20" s="22">
        <f t="shared" si="8"/>
        <v>0</v>
      </c>
      <c r="DQ20" s="22">
        <f t="shared" si="9"/>
        <v>5</v>
      </c>
      <c r="DR20" s="22">
        <f t="shared" si="10"/>
        <v>0</v>
      </c>
      <c r="DS20" s="22">
        <f t="shared" si="11"/>
        <v>0</v>
      </c>
      <c r="DT20" s="22">
        <f t="shared" si="12"/>
        <v>0</v>
      </c>
      <c r="DU20" s="22">
        <f t="shared" si="13"/>
        <v>3</v>
      </c>
      <c r="DV20" s="22">
        <f t="shared" si="14"/>
        <v>4</v>
      </c>
      <c r="DW20" s="22">
        <f t="shared" si="15"/>
        <v>0</v>
      </c>
      <c r="DX20" s="22">
        <f t="shared" si="16"/>
        <v>3</v>
      </c>
      <c r="DY20" s="22">
        <f t="shared" si="17"/>
        <v>0</v>
      </c>
      <c r="DZ20" s="22">
        <f t="shared" si="18"/>
        <v>0</v>
      </c>
      <c r="EA20" s="22">
        <f t="shared" si="19"/>
        <v>0</v>
      </c>
      <c r="EB20" s="22">
        <f t="shared" si="20"/>
        <v>0</v>
      </c>
      <c r="EC20" s="22">
        <f t="shared" si="21"/>
        <v>0</v>
      </c>
      <c r="ED20" s="22">
        <f t="shared" si="22"/>
        <v>0</v>
      </c>
      <c r="EE20" s="24" t="e">
        <f>DH20*100/('кол-во часов'!B17*18)</f>
        <v>#DIV/0!</v>
      </c>
      <c r="EF20" s="24" t="e">
        <f>DI20*100/('кол-во часов'!C17*18)</f>
        <v>#DIV/0!</v>
      </c>
      <c r="EG20" s="24" t="e">
        <f>DJ20*100/('кол-во часов'!D17*18)</f>
        <v>#DIV/0!</v>
      </c>
      <c r="EH20" s="24" t="e">
        <f>DK20*100/('кол-во часов'!E17*18)</f>
        <v>#DIV/0!</v>
      </c>
      <c r="EI20" s="24" t="e">
        <f>DL20*100/('кол-во часов'!F17*18)</f>
        <v>#DIV/0!</v>
      </c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</row>
    <row r="21" spans="1:157" ht="18" customHeight="1" x14ac:dyDescent="0.25">
      <c r="A21" s="10" t="s">
        <v>63</v>
      </c>
      <c r="B21" s="18" t="s">
        <v>33</v>
      </c>
      <c r="D21" s="30" t="s">
        <v>64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 t="s">
        <v>26</v>
      </c>
      <c r="U21" s="20"/>
      <c r="V21" s="20"/>
      <c r="W21" s="20"/>
      <c r="X21" s="20"/>
      <c r="Y21" s="20"/>
      <c r="Z21" s="20"/>
      <c r="AA21" s="20"/>
      <c r="AB21" s="21" t="s">
        <v>15</v>
      </c>
      <c r="AC21" s="20"/>
      <c r="AD21" s="20"/>
      <c r="AE21" s="20"/>
      <c r="AF21" s="20"/>
      <c r="AG21" s="21" t="s">
        <v>29</v>
      </c>
      <c r="AH21" s="20"/>
      <c r="AI21" s="20"/>
      <c r="AJ21" s="20"/>
      <c r="AK21" s="20"/>
      <c r="AL21" s="21" t="s">
        <v>27</v>
      </c>
      <c r="AM21" s="20"/>
      <c r="AN21" s="20"/>
      <c r="AO21" s="20"/>
      <c r="AP21" s="20"/>
      <c r="AQ21" s="20"/>
      <c r="AR21" s="20"/>
      <c r="AS21" s="20"/>
      <c r="AT21" s="20"/>
      <c r="AU21" s="21" t="s">
        <v>14</v>
      </c>
      <c r="AV21" s="20"/>
      <c r="AW21" s="20"/>
      <c r="AX21" s="21" t="s">
        <v>15</v>
      </c>
      <c r="AY21" s="20"/>
      <c r="AZ21" s="20"/>
      <c r="BA21" s="21" t="s">
        <v>22</v>
      </c>
      <c r="BB21" s="20"/>
      <c r="BC21" s="20"/>
      <c r="BD21" s="20"/>
      <c r="BE21" s="20"/>
      <c r="BF21" s="20"/>
      <c r="BG21" s="20"/>
      <c r="BH21" s="20"/>
      <c r="BI21" s="20"/>
      <c r="BJ21" s="21" t="s">
        <v>27</v>
      </c>
      <c r="BK21" s="21" t="s">
        <v>22</v>
      </c>
      <c r="BL21" s="20"/>
      <c r="BM21" s="20"/>
      <c r="BN21" s="21" t="s">
        <v>14</v>
      </c>
      <c r="BO21" s="20"/>
      <c r="BP21" s="20"/>
      <c r="BQ21" s="20"/>
      <c r="BR21" s="20"/>
      <c r="BS21" s="20"/>
      <c r="BT21" s="20"/>
      <c r="BU21" s="20"/>
      <c r="BV21" s="20"/>
      <c r="BW21" s="21" t="s">
        <v>26</v>
      </c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1" t="s">
        <v>27</v>
      </c>
      <c r="CM21" s="20"/>
      <c r="CN21" s="21" t="s">
        <v>22</v>
      </c>
      <c r="CO21" s="20"/>
      <c r="CP21" s="20"/>
      <c r="CQ21" s="20"/>
      <c r="CR21" s="20"/>
      <c r="CS21" s="20"/>
      <c r="CT21" s="21" t="s">
        <v>15</v>
      </c>
      <c r="CU21" s="20"/>
      <c r="CV21" s="21" t="s">
        <v>26</v>
      </c>
      <c r="CW21" s="21" t="s">
        <v>14</v>
      </c>
      <c r="CX21" s="21" t="s">
        <v>27</v>
      </c>
      <c r="CY21" s="21" t="s">
        <v>29</v>
      </c>
      <c r="CZ21" s="21" t="s">
        <v>22</v>
      </c>
      <c r="DA21" s="21" t="s">
        <v>29</v>
      </c>
      <c r="DB21" s="21" t="s">
        <v>22</v>
      </c>
      <c r="DC21" s="21" t="s">
        <v>15</v>
      </c>
      <c r="DD21" s="21" t="s">
        <v>14</v>
      </c>
      <c r="DE21" s="20"/>
      <c r="DF21" s="20"/>
      <c r="DG21" s="20"/>
      <c r="DH21" s="22">
        <f t="shared" si="0"/>
        <v>4</v>
      </c>
      <c r="DI21" s="23">
        <f t="shared" si="1"/>
        <v>4</v>
      </c>
      <c r="DJ21" s="22">
        <f t="shared" si="2"/>
        <v>0</v>
      </c>
      <c r="DK21" s="22">
        <f t="shared" si="3"/>
        <v>0</v>
      </c>
      <c r="DL21" s="22">
        <f t="shared" si="4"/>
        <v>0</v>
      </c>
      <c r="DM21" s="22">
        <f t="shared" si="5"/>
        <v>0</v>
      </c>
      <c r="DN21" s="22">
        <f t="shared" si="6"/>
        <v>0</v>
      </c>
      <c r="DO21" s="22">
        <f t="shared" si="7"/>
        <v>0</v>
      </c>
      <c r="DP21" s="22">
        <f t="shared" si="8"/>
        <v>0</v>
      </c>
      <c r="DQ21" s="22">
        <f t="shared" si="9"/>
        <v>5</v>
      </c>
      <c r="DR21" s="22">
        <f t="shared" si="10"/>
        <v>0</v>
      </c>
      <c r="DS21" s="22">
        <f t="shared" si="11"/>
        <v>0</v>
      </c>
      <c r="DT21" s="22">
        <f t="shared" si="12"/>
        <v>0</v>
      </c>
      <c r="DU21" s="22">
        <f t="shared" si="13"/>
        <v>3</v>
      </c>
      <c r="DV21" s="22">
        <f t="shared" si="14"/>
        <v>4</v>
      </c>
      <c r="DW21" s="22">
        <f t="shared" si="15"/>
        <v>0</v>
      </c>
      <c r="DX21" s="22">
        <f t="shared" si="16"/>
        <v>3</v>
      </c>
      <c r="DY21" s="22">
        <f t="shared" si="17"/>
        <v>0</v>
      </c>
      <c r="DZ21" s="22">
        <f t="shared" si="18"/>
        <v>0</v>
      </c>
      <c r="EA21" s="22">
        <f t="shared" si="19"/>
        <v>0</v>
      </c>
      <c r="EB21" s="22">
        <f t="shared" si="20"/>
        <v>0</v>
      </c>
      <c r="EC21" s="22">
        <f t="shared" si="21"/>
        <v>0</v>
      </c>
      <c r="ED21" s="22">
        <f t="shared" si="22"/>
        <v>0</v>
      </c>
      <c r="EE21" s="24" t="e">
        <f>DH21*100/('кол-во часов'!B18*18)</f>
        <v>#DIV/0!</v>
      </c>
      <c r="EF21" s="24" t="e">
        <f>DI21*100/('кол-во часов'!C18*18)</f>
        <v>#DIV/0!</v>
      </c>
      <c r="EG21" s="24" t="e">
        <f>DJ21*100/('кол-во часов'!D18*18)</f>
        <v>#DIV/0!</v>
      </c>
      <c r="EH21" s="24" t="e">
        <f>DK21*100/('кол-во часов'!E18*18)</f>
        <v>#DIV/0!</v>
      </c>
      <c r="EI21" s="24" t="e">
        <f>DL21*100/('кол-во часов'!F18*18)</f>
        <v>#DIV/0!</v>
      </c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</row>
    <row r="22" spans="1:157" ht="18" customHeight="1" x14ac:dyDescent="0.25">
      <c r="A22" s="10" t="s">
        <v>65</v>
      </c>
      <c r="B22" s="18" t="s">
        <v>23</v>
      </c>
      <c r="D22" s="30" t="s">
        <v>66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1" t="s">
        <v>26</v>
      </c>
      <c r="V22" s="20"/>
      <c r="W22" s="20"/>
      <c r="X22" s="20"/>
      <c r="Y22" s="20"/>
      <c r="Z22" s="20"/>
      <c r="AA22" s="20"/>
      <c r="AB22" s="21" t="s">
        <v>15</v>
      </c>
      <c r="AC22" s="20"/>
      <c r="AD22" s="20"/>
      <c r="AE22" s="20"/>
      <c r="AF22" s="20"/>
      <c r="AG22" s="21" t="s">
        <v>29</v>
      </c>
      <c r="AH22" s="20"/>
      <c r="AI22" s="20"/>
      <c r="AJ22" s="21" t="s">
        <v>27</v>
      </c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1" t="s">
        <v>14</v>
      </c>
      <c r="AV22" s="20"/>
      <c r="AW22" s="20"/>
      <c r="AX22" s="21" t="s">
        <v>15</v>
      </c>
      <c r="AY22" s="20"/>
      <c r="AZ22" s="20"/>
      <c r="BA22" s="21" t="s">
        <v>22</v>
      </c>
      <c r="BB22" s="20"/>
      <c r="BC22" s="20"/>
      <c r="BD22" s="20"/>
      <c r="BE22" s="20"/>
      <c r="BF22" s="20"/>
      <c r="BG22" s="21" t="s">
        <v>27</v>
      </c>
      <c r="BH22" s="20"/>
      <c r="BI22" s="20"/>
      <c r="BJ22" s="20"/>
      <c r="BK22" s="21" t="s">
        <v>22</v>
      </c>
      <c r="BL22" s="20"/>
      <c r="BM22" s="20"/>
      <c r="BN22" s="21" t="s">
        <v>14</v>
      </c>
      <c r="BO22" s="20"/>
      <c r="BP22" s="20"/>
      <c r="BQ22" s="20"/>
      <c r="BR22" s="20"/>
      <c r="BS22" s="20"/>
      <c r="BT22" s="20"/>
      <c r="BU22" s="20"/>
      <c r="BV22" s="20"/>
      <c r="BW22" s="21" t="s">
        <v>26</v>
      </c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1" t="s">
        <v>27</v>
      </c>
      <c r="CK22" s="20"/>
      <c r="CL22" s="20"/>
      <c r="CM22" s="20"/>
      <c r="CN22" s="21" t="s">
        <v>22</v>
      </c>
      <c r="CO22" s="20"/>
      <c r="CP22" s="20"/>
      <c r="CQ22" s="20"/>
      <c r="CR22" s="20"/>
      <c r="CS22" s="20"/>
      <c r="CT22" s="21" t="s">
        <v>15</v>
      </c>
      <c r="CU22" s="20"/>
      <c r="CV22" s="21" t="s">
        <v>27</v>
      </c>
      <c r="CW22" s="21" t="s">
        <v>14</v>
      </c>
      <c r="CX22" s="21" t="s">
        <v>67</v>
      </c>
      <c r="CY22" s="21" t="s">
        <v>29</v>
      </c>
      <c r="CZ22" s="21" t="s">
        <v>22</v>
      </c>
      <c r="DA22" s="21" t="s">
        <v>29</v>
      </c>
      <c r="DB22" s="21" t="s">
        <v>22</v>
      </c>
      <c r="DC22" s="21" t="s">
        <v>15</v>
      </c>
      <c r="DD22" s="21" t="s">
        <v>14</v>
      </c>
      <c r="DE22" s="20"/>
      <c r="DF22" s="20"/>
      <c r="DG22" s="20"/>
      <c r="DH22" s="22">
        <f t="shared" si="0"/>
        <v>4</v>
      </c>
      <c r="DI22" s="23">
        <f t="shared" si="1"/>
        <v>4</v>
      </c>
      <c r="DJ22" s="22">
        <f t="shared" si="2"/>
        <v>0</v>
      </c>
      <c r="DK22" s="22">
        <f t="shared" si="3"/>
        <v>0</v>
      </c>
      <c r="DL22" s="22">
        <f t="shared" si="4"/>
        <v>0</v>
      </c>
      <c r="DM22" s="22">
        <f t="shared" si="5"/>
        <v>0</v>
      </c>
      <c r="DN22" s="22">
        <f t="shared" si="6"/>
        <v>0</v>
      </c>
      <c r="DO22" s="22">
        <f t="shared" si="7"/>
        <v>0</v>
      </c>
      <c r="DP22" s="22">
        <f t="shared" si="8"/>
        <v>0</v>
      </c>
      <c r="DQ22" s="22">
        <f t="shared" si="9"/>
        <v>5</v>
      </c>
      <c r="DR22" s="22">
        <f t="shared" si="10"/>
        <v>0</v>
      </c>
      <c r="DS22" s="22">
        <f t="shared" si="11"/>
        <v>0</v>
      </c>
      <c r="DT22" s="22">
        <f t="shared" si="12"/>
        <v>0</v>
      </c>
      <c r="DU22" s="22">
        <f t="shared" si="13"/>
        <v>3</v>
      </c>
      <c r="DV22" s="22">
        <f t="shared" si="14"/>
        <v>4</v>
      </c>
      <c r="DW22" s="22">
        <f t="shared" si="15"/>
        <v>0</v>
      </c>
      <c r="DX22" s="22">
        <f t="shared" si="16"/>
        <v>3</v>
      </c>
      <c r="DY22" s="22">
        <f t="shared" si="17"/>
        <v>0</v>
      </c>
      <c r="DZ22" s="22">
        <f t="shared" si="18"/>
        <v>0</v>
      </c>
      <c r="EA22" s="22">
        <f t="shared" si="19"/>
        <v>0</v>
      </c>
      <c r="EB22" s="22">
        <f t="shared" si="20"/>
        <v>0</v>
      </c>
      <c r="EC22" s="22">
        <f t="shared" si="21"/>
        <v>0</v>
      </c>
      <c r="ED22" s="22">
        <f t="shared" si="22"/>
        <v>0</v>
      </c>
      <c r="EE22" s="24" t="e">
        <f>DH22*100/('кол-во часов'!B19*18)</f>
        <v>#DIV/0!</v>
      </c>
      <c r="EF22" s="24" t="e">
        <f>DI22*100/('кол-во часов'!C19*18)</f>
        <v>#DIV/0!</v>
      </c>
      <c r="EG22" s="24" t="e">
        <f>DJ22*100/('кол-во часов'!D19*18)</f>
        <v>#DIV/0!</v>
      </c>
      <c r="EH22" s="24" t="e">
        <f>DK22*100/('кол-во часов'!E19*18)</f>
        <v>#DIV/0!</v>
      </c>
      <c r="EI22" s="24" t="e">
        <f>DL22*100/('кол-во часов'!F19*18)</f>
        <v>#DIV/0!</v>
      </c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</row>
    <row r="23" spans="1:157" ht="18" customHeight="1" x14ac:dyDescent="0.25">
      <c r="A23" s="10" t="s">
        <v>68</v>
      </c>
      <c r="B23" s="18" t="s">
        <v>29</v>
      </c>
      <c r="D23" s="30" t="s">
        <v>69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1" t="s">
        <v>26</v>
      </c>
      <c r="S23" s="20"/>
      <c r="T23" s="20"/>
      <c r="U23" s="20"/>
      <c r="V23" s="20"/>
      <c r="W23" s="20"/>
      <c r="X23" s="20"/>
      <c r="Y23" s="20"/>
      <c r="Z23" s="20"/>
      <c r="AA23" s="20"/>
      <c r="AB23" s="21" t="s">
        <v>15</v>
      </c>
      <c r="AC23" s="20"/>
      <c r="AD23" s="20"/>
      <c r="AE23" s="20"/>
      <c r="AF23" s="20"/>
      <c r="AG23" s="21" t="s">
        <v>29</v>
      </c>
      <c r="AH23" s="20"/>
      <c r="AI23" s="20"/>
      <c r="AJ23" s="21" t="s">
        <v>27</v>
      </c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1" t="s">
        <v>14</v>
      </c>
      <c r="AV23" s="20"/>
      <c r="AW23" s="20"/>
      <c r="AX23" s="21" t="s">
        <v>15</v>
      </c>
      <c r="AY23" s="20"/>
      <c r="AZ23" s="20"/>
      <c r="BA23" s="21" t="s">
        <v>22</v>
      </c>
      <c r="BB23" s="20"/>
      <c r="BC23" s="20"/>
      <c r="BD23" s="20"/>
      <c r="BE23" s="20"/>
      <c r="BF23" s="20"/>
      <c r="BG23" s="21" t="s">
        <v>27</v>
      </c>
      <c r="BH23" s="20"/>
      <c r="BI23" s="20"/>
      <c r="BJ23" s="20"/>
      <c r="BK23" s="21" t="s">
        <v>22</v>
      </c>
      <c r="BL23" s="20"/>
      <c r="BM23" s="20"/>
      <c r="BN23" s="21" t="s">
        <v>58</v>
      </c>
      <c r="BO23" s="20"/>
      <c r="BP23" s="20"/>
      <c r="BQ23" s="20"/>
      <c r="BR23" s="20"/>
      <c r="BS23" s="20"/>
      <c r="BT23" s="20"/>
      <c r="BU23" s="20"/>
      <c r="BV23" s="20"/>
      <c r="BW23" s="20"/>
      <c r="BX23" s="21" t="s">
        <v>26</v>
      </c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1" t="s">
        <v>27</v>
      </c>
      <c r="CL23" s="20"/>
      <c r="CM23" s="20"/>
      <c r="CN23" s="21" t="s">
        <v>22</v>
      </c>
      <c r="CO23" s="20"/>
      <c r="CP23" s="20"/>
      <c r="CQ23" s="20"/>
      <c r="CR23" s="20"/>
      <c r="CS23" s="20"/>
      <c r="CT23" s="21" t="s">
        <v>15</v>
      </c>
      <c r="CU23" s="20"/>
      <c r="CV23" s="21" t="s">
        <v>27</v>
      </c>
      <c r="CW23" s="21" t="s">
        <v>14</v>
      </c>
      <c r="CX23" s="21" t="s">
        <v>67</v>
      </c>
      <c r="CY23" s="21" t="s">
        <v>29</v>
      </c>
      <c r="CZ23" s="21" t="s">
        <v>22</v>
      </c>
      <c r="DA23" s="21" t="s">
        <v>29</v>
      </c>
      <c r="DB23" s="21" t="s">
        <v>22</v>
      </c>
      <c r="DC23" s="21" t="s">
        <v>15</v>
      </c>
      <c r="DD23" s="21" t="s">
        <v>14</v>
      </c>
      <c r="DE23" s="20"/>
      <c r="DF23" s="20"/>
      <c r="DG23" s="20"/>
      <c r="DH23" s="22">
        <f t="shared" si="0"/>
        <v>3</v>
      </c>
      <c r="DI23" s="23">
        <f t="shared" si="1"/>
        <v>4</v>
      </c>
      <c r="DJ23" s="22">
        <f t="shared" si="2"/>
        <v>0</v>
      </c>
      <c r="DK23" s="22">
        <f t="shared" si="3"/>
        <v>0</v>
      </c>
      <c r="DL23" s="22">
        <f t="shared" si="4"/>
        <v>0</v>
      </c>
      <c r="DM23" s="22">
        <f t="shared" si="5"/>
        <v>0</v>
      </c>
      <c r="DN23" s="22">
        <f t="shared" si="6"/>
        <v>0</v>
      </c>
      <c r="DO23" s="22">
        <f t="shared" si="7"/>
        <v>0</v>
      </c>
      <c r="DP23" s="22">
        <f t="shared" si="8"/>
        <v>0</v>
      </c>
      <c r="DQ23" s="22">
        <f t="shared" si="9"/>
        <v>5</v>
      </c>
      <c r="DR23" s="22">
        <f t="shared" si="10"/>
        <v>0</v>
      </c>
      <c r="DS23" s="22">
        <f t="shared" si="11"/>
        <v>0</v>
      </c>
      <c r="DT23" s="22">
        <f t="shared" si="12"/>
        <v>0</v>
      </c>
      <c r="DU23" s="22">
        <f t="shared" si="13"/>
        <v>3</v>
      </c>
      <c r="DV23" s="22">
        <f t="shared" si="14"/>
        <v>4</v>
      </c>
      <c r="DW23" s="22">
        <f t="shared" si="15"/>
        <v>0</v>
      </c>
      <c r="DX23" s="22">
        <f t="shared" si="16"/>
        <v>3</v>
      </c>
      <c r="DY23" s="22">
        <f t="shared" si="17"/>
        <v>0</v>
      </c>
      <c r="DZ23" s="22">
        <f t="shared" si="18"/>
        <v>0</v>
      </c>
      <c r="EA23" s="22">
        <f t="shared" si="19"/>
        <v>0</v>
      </c>
      <c r="EB23" s="22">
        <f t="shared" si="20"/>
        <v>0</v>
      </c>
      <c r="EC23" s="22">
        <f t="shared" si="21"/>
        <v>0</v>
      </c>
      <c r="ED23" s="22">
        <f t="shared" si="22"/>
        <v>0</v>
      </c>
      <c r="EE23" s="24" t="e">
        <f>DH23*100/('кол-во часов'!B20*18)</f>
        <v>#DIV/0!</v>
      </c>
      <c r="EF23" s="24" t="e">
        <f>DI23*100/('кол-во часов'!C20*18)</f>
        <v>#DIV/0!</v>
      </c>
      <c r="EG23" s="24" t="e">
        <f>DJ23*100/('кол-во часов'!D20*18)</f>
        <v>#DIV/0!</v>
      </c>
      <c r="EH23" s="24" t="e">
        <f>DK23*100/('кол-во часов'!E20*18)</f>
        <v>#DIV/0!</v>
      </c>
      <c r="EI23" s="24" t="e">
        <f>DL23*100/('кол-во часов'!F20*18)</f>
        <v>#DIV/0!</v>
      </c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</row>
    <row r="24" spans="1:157" ht="18" customHeight="1" x14ac:dyDescent="0.25">
      <c r="A24" s="10" t="s">
        <v>70</v>
      </c>
      <c r="B24" s="18" t="s">
        <v>14</v>
      </c>
      <c r="D24" s="26" t="s">
        <v>71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 t="s">
        <v>14</v>
      </c>
      <c r="Q24" s="20"/>
      <c r="R24" s="20"/>
      <c r="S24" s="21" t="s">
        <v>72</v>
      </c>
      <c r="T24" s="20"/>
      <c r="U24" s="20"/>
      <c r="V24" s="20"/>
      <c r="W24" s="20"/>
      <c r="X24" s="20"/>
      <c r="Y24" s="20"/>
      <c r="Z24" s="20"/>
      <c r="AA24" s="20"/>
      <c r="AB24" s="21" t="s">
        <v>15</v>
      </c>
      <c r="AC24" s="20"/>
      <c r="AD24" s="20"/>
      <c r="AE24" s="20"/>
      <c r="AF24" s="20"/>
      <c r="AG24" s="20"/>
      <c r="AH24" s="21" t="s">
        <v>14</v>
      </c>
      <c r="AI24" s="21" t="s">
        <v>72</v>
      </c>
      <c r="AJ24" s="20"/>
      <c r="AK24" s="21" t="s">
        <v>27</v>
      </c>
      <c r="AL24" s="20"/>
      <c r="AM24" s="20"/>
      <c r="AN24" s="20"/>
      <c r="AO24" s="21" t="s">
        <v>14</v>
      </c>
      <c r="AP24" s="20"/>
      <c r="AQ24" s="20"/>
      <c r="AR24" s="20"/>
      <c r="AS24" s="20"/>
      <c r="AT24" s="21" t="s">
        <v>15</v>
      </c>
      <c r="AU24" s="20"/>
      <c r="AV24" s="20"/>
      <c r="AW24" s="20"/>
      <c r="AX24" s="20"/>
      <c r="AY24" s="20"/>
      <c r="AZ24" s="20"/>
      <c r="BA24" s="21" t="s">
        <v>14</v>
      </c>
      <c r="BB24" s="20"/>
      <c r="BC24" s="20"/>
      <c r="BD24" s="21" t="s">
        <v>26</v>
      </c>
      <c r="BE24" s="20"/>
      <c r="BF24" s="20"/>
      <c r="BG24" s="21" t="s">
        <v>27</v>
      </c>
      <c r="BH24" s="20"/>
      <c r="BI24" s="20"/>
      <c r="BJ24" s="20"/>
      <c r="BK24" s="21" t="s">
        <v>15</v>
      </c>
      <c r="BL24" s="20"/>
      <c r="BM24" s="20"/>
      <c r="BN24" s="20"/>
      <c r="BO24" s="20"/>
      <c r="BP24" s="20"/>
      <c r="BQ24" s="20"/>
      <c r="BR24" s="20"/>
      <c r="BS24" s="21" t="s">
        <v>26</v>
      </c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32" t="s">
        <v>73</v>
      </c>
      <c r="CG24" s="20"/>
      <c r="CH24" s="20"/>
      <c r="CI24" s="20"/>
      <c r="CJ24" s="20"/>
      <c r="CK24" s="20"/>
      <c r="CL24" s="33" t="s">
        <v>15</v>
      </c>
      <c r="CM24" s="20"/>
      <c r="CN24" s="20"/>
      <c r="CO24" s="20"/>
      <c r="CP24" s="21" t="s">
        <v>15</v>
      </c>
      <c r="CQ24" s="20"/>
      <c r="CR24" s="21" t="s">
        <v>26</v>
      </c>
      <c r="CS24" s="21" t="s">
        <v>14</v>
      </c>
      <c r="CT24" s="20"/>
      <c r="CU24" s="20"/>
      <c r="CV24" s="20"/>
      <c r="CW24" s="21" t="s">
        <v>15</v>
      </c>
      <c r="CX24" s="33" t="s">
        <v>14</v>
      </c>
      <c r="CY24" s="20"/>
      <c r="CZ24" s="21" t="s">
        <v>27</v>
      </c>
      <c r="DA24" s="20"/>
      <c r="DB24" s="20"/>
      <c r="DC24" s="20"/>
      <c r="DD24" s="21" t="s">
        <v>72</v>
      </c>
      <c r="DE24" s="20"/>
      <c r="DF24" s="20"/>
      <c r="DG24" s="20"/>
      <c r="DH24" s="22">
        <f t="shared" si="0"/>
        <v>6</v>
      </c>
      <c r="DI24" s="23">
        <f t="shared" si="1"/>
        <v>6</v>
      </c>
      <c r="DJ24" s="22">
        <f t="shared" si="2"/>
        <v>0</v>
      </c>
      <c r="DK24" s="22">
        <f t="shared" si="3"/>
        <v>0</v>
      </c>
      <c r="DL24" s="22">
        <f t="shared" si="4"/>
        <v>0</v>
      </c>
      <c r="DM24" s="22">
        <f t="shared" si="5"/>
        <v>0</v>
      </c>
      <c r="DN24" s="22">
        <f t="shared" si="6"/>
        <v>0</v>
      </c>
      <c r="DO24" s="22">
        <f t="shared" si="7"/>
        <v>0</v>
      </c>
      <c r="DP24" s="22">
        <f t="shared" si="8"/>
        <v>0</v>
      </c>
      <c r="DQ24" s="22">
        <f t="shared" si="9"/>
        <v>0</v>
      </c>
      <c r="DR24" s="22">
        <f t="shared" si="10"/>
        <v>0</v>
      </c>
      <c r="DS24" s="22">
        <f t="shared" si="11"/>
        <v>0</v>
      </c>
      <c r="DT24" s="22">
        <f t="shared" si="12"/>
        <v>0</v>
      </c>
      <c r="DU24" s="22">
        <f t="shared" si="13"/>
        <v>6</v>
      </c>
      <c r="DV24" s="22">
        <f t="shared" si="14"/>
        <v>3</v>
      </c>
      <c r="DW24" s="22">
        <f t="shared" si="15"/>
        <v>0</v>
      </c>
      <c r="DX24" s="22">
        <f t="shared" si="16"/>
        <v>0</v>
      </c>
      <c r="DY24" s="22">
        <f t="shared" si="17"/>
        <v>0</v>
      </c>
      <c r="DZ24" s="22">
        <f t="shared" si="18"/>
        <v>0</v>
      </c>
      <c r="EA24" s="22">
        <f t="shared" si="19"/>
        <v>0</v>
      </c>
      <c r="EB24" s="22">
        <f t="shared" si="20"/>
        <v>0</v>
      </c>
      <c r="EC24" s="22">
        <f t="shared" si="21"/>
        <v>0</v>
      </c>
      <c r="ED24" s="22">
        <f t="shared" si="22"/>
        <v>0</v>
      </c>
      <c r="EE24" s="24" t="e">
        <f>DH24*100/('кол-во часов'!B21*18)</f>
        <v>#DIV/0!</v>
      </c>
      <c r="EF24" s="24" t="e">
        <f>DI24*100/('кол-во часов'!C21*18)</f>
        <v>#DIV/0!</v>
      </c>
      <c r="EG24" s="24" t="e">
        <f>DJ24*100/('кол-во часов'!D21*18)</f>
        <v>#DIV/0!</v>
      </c>
      <c r="EH24" s="24" t="e">
        <f>DK24*100/('кол-во часов'!E21*18)</f>
        <v>#DIV/0!</v>
      </c>
      <c r="EI24" s="24" t="e">
        <f>DL24*100/('кол-во часов'!F21*18)</f>
        <v>#DIV/0!</v>
      </c>
      <c r="EJ24" s="24" t="e">
        <f>DM24*100/('кол-во часов'!G13*18)</f>
        <v>#DIV/0!</v>
      </c>
      <c r="EK24" s="24" t="e">
        <f>DN24*100/('кол-во часов'!H13*18)</f>
        <v>#DIV/0!</v>
      </c>
      <c r="EL24" s="24" t="e">
        <f>DO24*100/('кол-во часов'!I13*18)</f>
        <v>#DIV/0!</v>
      </c>
      <c r="EM24" s="24" t="e">
        <f>DP24*100/('кол-во часов'!J13*18)</f>
        <v>#DIV/0!</v>
      </c>
      <c r="EN24" s="24" t="e">
        <f>DQ24*100/('кол-во часов'!K13*18)</f>
        <v>#DIV/0!</v>
      </c>
      <c r="EO24" s="24" t="e">
        <f>DR24*100/('кол-во часов'!L13*18)</f>
        <v>#DIV/0!</v>
      </c>
      <c r="EP24" s="24" t="e">
        <f>DS24*100/('кол-во часов'!M13*18)</f>
        <v>#DIV/0!</v>
      </c>
      <c r="EQ24" s="24" t="e">
        <f>DT24*100/('кол-во часов'!N13*18)</f>
        <v>#DIV/0!</v>
      </c>
      <c r="ER24" s="24" t="e">
        <f>DU24*100/('кол-во часов'!O13*18)</f>
        <v>#DIV/0!</v>
      </c>
      <c r="ES24" s="24" t="e">
        <f>DV24*100/('кол-во часов'!P13*18)</f>
        <v>#DIV/0!</v>
      </c>
      <c r="ET24" s="24" t="e">
        <f>DW24*100/('кол-во часов'!Q13*18)</f>
        <v>#DIV/0!</v>
      </c>
      <c r="EU24" s="24" t="e">
        <f>DX24*100/('кол-во часов'!R13*18)</f>
        <v>#DIV/0!</v>
      </c>
      <c r="EV24" s="24" t="e">
        <f>DY24*100/('кол-во часов'!S13*18)</f>
        <v>#DIV/0!</v>
      </c>
      <c r="EW24" s="24" t="e">
        <f>DZ24*100/('кол-во часов'!T13*18)</f>
        <v>#DIV/0!</v>
      </c>
      <c r="EX24" s="24" t="e">
        <f>EA24*100/('кол-во часов'!U13*18)</f>
        <v>#DIV/0!</v>
      </c>
      <c r="EY24" s="24" t="e">
        <f>EB24*100/('кол-во часов'!V13*18)</f>
        <v>#DIV/0!</v>
      </c>
      <c r="EZ24" s="24" t="e">
        <f>EC24*100/('кол-во часов'!W13*18)</f>
        <v>#DIV/0!</v>
      </c>
      <c r="FA24" s="24" t="e">
        <f>ED24*100/('кол-во часов'!X13*18)</f>
        <v>#DIV/0!</v>
      </c>
    </row>
    <row r="25" spans="1:157" ht="18" customHeight="1" x14ac:dyDescent="0.25">
      <c r="A25" s="10" t="s">
        <v>74</v>
      </c>
      <c r="B25" s="18" t="s">
        <v>34</v>
      </c>
      <c r="C25" s="31"/>
      <c r="D25" s="26" t="s">
        <v>75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 t="s">
        <v>14</v>
      </c>
      <c r="Q25" s="20"/>
      <c r="R25" s="20"/>
      <c r="S25" s="21" t="s">
        <v>26</v>
      </c>
      <c r="T25" s="20"/>
      <c r="U25" s="20"/>
      <c r="V25" s="20"/>
      <c r="W25" s="20"/>
      <c r="X25" s="20"/>
      <c r="Y25" s="20"/>
      <c r="Z25" s="20"/>
      <c r="AA25" s="20"/>
      <c r="AB25" s="21" t="s">
        <v>15</v>
      </c>
      <c r="AC25" s="20"/>
      <c r="AD25" s="20"/>
      <c r="AE25" s="20"/>
      <c r="AF25" s="20"/>
      <c r="AG25" s="20"/>
      <c r="AH25" s="21" t="s">
        <v>14</v>
      </c>
      <c r="AI25" s="21"/>
      <c r="AJ25" s="21" t="s">
        <v>26</v>
      </c>
      <c r="AK25" s="20"/>
      <c r="AL25" s="21" t="s">
        <v>27</v>
      </c>
      <c r="AM25" s="20"/>
      <c r="AN25" s="20"/>
      <c r="AO25" s="21" t="s">
        <v>14</v>
      </c>
      <c r="AP25" s="20"/>
      <c r="AQ25" s="20"/>
      <c r="AR25" s="20"/>
      <c r="AS25" s="20"/>
      <c r="AT25" s="21" t="s">
        <v>15</v>
      </c>
      <c r="AU25" s="20"/>
      <c r="AV25" s="20"/>
      <c r="AW25" s="20"/>
      <c r="AX25" s="20"/>
      <c r="AY25" s="20"/>
      <c r="AZ25" s="20"/>
      <c r="BA25" s="21" t="s">
        <v>14</v>
      </c>
      <c r="BB25" s="20"/>
      <c r="BC25" s="20"/>
      <c r="BD25" s="21" t="s">
        <v>26</v>
      </c>
      <c r="BE25" s="21" t="s">
        <v>27</v>
      </c>
      <c r="BF25" s="20"/>
      <c r="BG25" s="20"/>
      <c r="BH25" s="20"/>
      <c r="BI25" s="20"/>
      <c r="BJ25" s="20"/>
      <c r="BK25" s="21" t="s">
        <v>15</v>
      </c>
      <c r="BL25" s="20"/>
      <c r="BM25" s="20"/>
      <c r="BN25" s="20"/>
      <c r="BO25" s="20"/>
      <c r="BP25" s="20"/>
      <c r="BQ25" s="20"/>
      <c r="BR25" s="21" t="s">
        <v>26</v>
      </c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34" t="s">
        <v>73</v>
      </c>
      <c r="CG25" s="20"/>
      <c r="CH25" s="20"/>
      <c r="CI25" s="20"/>
      <c r="CJ25" s="20"/>
      <c r="CK25" s="20"/>
      <c r="CL25" s="33" t="s">
        <v>15</v>
      </c>
      <c r="CM25" s="20"/>
      <c r="CN25" s="20"/>
      <c r="CO25" s="20"/>
      <c r="CP25" s="21" t="s">
        <v>15</v>
      </c>
      <c r="CQ25" s="20"/>
      <c r="CR25" s="20"/>
      <c r="CS25" s="21" t="s">
        <v>14</v>
      </c>
      <c r="CT25" s="21" t="s">
        <v>26</v>
      </c>
      <c r="CU25" s="20"/>
      <c r="CV25" s="20"/>
      <c r="CW25" s="21" t="s">
        <v>15</v>
      </c>
      <c r="CX25" s="33" t="s">
        <v>14</v>
      </c>
      <c r="CY25" s="20"/>
      <c r="CZ25" s="20"/>
      <c r="DA25" s="21" t="s">
        <v>27</v>
      </c>
      <c r="DB25" s="20"/>
      <c r="DC25" s="21" t="s">
        <v>26</v>
      </c>
      <c r="DD25" s="20"/>
      <c r="DE25" s="20"/>
      <c r="DF25" s="20"/>
      <c r="DG25" s="20"/>
      <c r="DH25" s="22">
        <f t="shared" si="0"/>
        <v>6</v>
      </c>
      <c r="DI25" s="23">
        <f t="shared" si="1"/>
        <v>6</v>
      </c>
      <c r="DJ25" s="22">
        <f t="shared" si="2"/>
        <v>0</v>
      </c>
      <c r="DK25" s="22">
        <f t="shared" si="3"/>
        <v>0</v>
      </c>
      <c r="DL25" s="22">
        <f t="shared" si="4"/>
        <v>0</v>
      </c>
      <c r="DM25" s="22">
        <f t="shared" si="5"/>
        <v>0</v>
      </c>
      <c r="DN25" s="22">
        <f t="shared" si="6"/>
        <v>0</v>
      </c>
      <c r="DO25" s="22">
        <f t="shared" si="7"/>
        <v>0</v>
      </c>
      <c r="DP25" s="22">
        <f t="shared" si="8"/>
        <v>0</v>
      </c>
      <c r="DQ25" s="22">
        <f t="shared" si="9"/>
        <v>0</v>
      </c>
      <c r="DR25" s="22">
        <f t="shared" si="10"/>
        <v>0</v>
      </c>
      <c r="DS25" s="22">
        <f t="shared" si="11"/>
        <v>0</v>
      </c>
      <c r="DT25" s="22">
        <f t="shared" si="12"/>
        <v>0</v>
      </c>
      <c r="DU25" s="22">
        <f t="shared" si="13"/>
        <v>6</v>
      </c>
      <c r="DV25" s="22">
        <f t="shared" si="14"/>
        <v>3</v>
      </c>
      <c r="DW25" s="22">
        <f t="shared" si="15"/>
        <v>0</v>
      </c>
      <c r="DX25" s="22">
        <f t="shared" si="16"/>
        <v>0</v>
      </c>
      <c r="DY25" s="22">
        <f t="shared" si="17"/>
        <v>0</v>
      </c>
      <c r="DZ25" s="22">
        <f t="shared" si="18"/>
        <v>0</v>
      </c>
      <c r="EA25" s="22">
        <f t="shared" si="19"/>
        <v>0</v>
      </c>
      <c r="EB25" s="22">
        <f t="shared" si="20"/>
        <v>0</v>
      </c>
      <c r="EC25" s="22">
        <f t="shared" si="21"/>
        <v>0</v>
      </c>
      <c r="ED25" s="22">
        <f t="shared" si="22"/>
        <v>0</v>
      </c>
      <c r="EE25" s="24" t="e">
        <f>DH25*100/('кол-во часов'!B22*18)</f>
        <v>#DIV/0!</v>
      </c>
      <c r="EF25" s="24" t="e">
        <f>DI25*100/('кол-во часов'!C22*18)</f>
        <v>#DIV/0!</v>
      </c>
      <c r="EG25" s="24" t="e">
        <f>DJ25*100/('кол-во часов'!D22*18)</f>
        <v>#DIV/0!</v>
      </c>
      <c r="EH25" s="24" t="e">
        <f>DK25*100/('кол-во часов'!E22*18)</f>
        <v>#DIV/0!</v>
      </c>
      <c r="EI25" s="24" t="e">
        <f>DL25*100/('кол-во часов'!F22*18)</f>
        <v>#DIV/0!</v>
      </c>
      <c r="EJ25" s="24" t="e">
        <f>DM25*100/('кол-во часов'!G14*18)</f>
        <v>#DIV/0!</v>
      </c>
      <c r="EK25" s="24" t="e">
        <f>DN25*100/('кол-во часов'!H14*18)</f>
        <v>#DIV/0!</v>
      </c>
      <c r="EL25" s="24" t="e">
        <f>DO25*100/('кол-во часов'!I14*18)</f>
        <v>#DIV/0!</v>
      </c>
      <c r="EM25" s="24" t="e">
        <f>DP25*100/('кол-во часов'!J14*18)</f>
        <v>#DIV/0!</v>
      </c>
      <c r="EN25" s="24" t="e">
        <f>DQ25*100/('кол-во часов'!K14*18)</f>
        <v>#DIV/0!</v>
      </c>
      <c r="EO25" s="24" t="e">
        <f>DR25*100/('кол-во часов'!L14*18)</f>
        <v>#DIV/0!</v>
      </c>
      <c r="EP25" s="24" t="e">
        <f>DS25*100/('кол-во часов'!M14*18)</f>
        <v>#DIV/0!</v>
      </c>
      <c r="EQ25" s="24" t="e">
        <f>DT25*100/('кол-во часов'!N14*18)</f>
        <v>#DIV/0!</v>
      </c>
      <c r="ER25" s="24" t="e">
        <f>DU25*100/('кол-во часов'!O14*18)</f>
        <v>#DIV/0!</v>
      </c>
      <c r="ES25" s="24" t="e">
        <f>DV25*100/('кол-во часов'!P14*18)</f>
        <v>#DIV/0!</v>
      </c>
      <c r="ET25" s="24" t="e">
        <f>DW25*100/('кол-во часов'!Q14*18)</f>
        <v>#DIV/0!</v>
      </c>
      <c r="EU25" s="24" t="e">
        <f>DX25*100/('кол-во часов'!R14*18)</f>
        <v>#DIV/0!</v>
      </c>
      <c r="EV25" s="24" t="e">
        <f>DY25*100/('кол-во часов'!S14*18)</f>
        <v>#DIV/0!</v>
      </c>
      <c r="EW25" s="24" t="e">
        <f>DZ25*100/('кол-во часов'!T14*18)</f>
        <v>#DIV/0!</v>
      </c>
      <c r="EX25" s="24" t="e">
        <f>EA25*100/('кол-во часов'!U14*18)</f>
        <v>#DIV/0!</v>
      </c>
      <c r="EY25" s="24" t="e">
        <f>EB25*100/('кол-во часов'!V14*18)</f>
        <v>#DIV/0!</v>
      </c>
      <c r="EZ25" s="24" t="e">
        <f>EC25*100/('кол-во часов'!W14*18)</f>
        <v>#DIV/0!</v>
      </c>
      <c r="FA25" s="24" t="e">
        <f>ED25*100/('кол-во часов'!X14*18)</f>
        <v>#DIV/0!</v>
      </c>
    </row>
    <row r="26" spans="1:157" ht="18" customHeight="1" x14ac:dyDescent="0.25">
      <c r="A26" s="35" t="s">
        <v>76</v>
      </c>
      <c r="B26" s="18" t="s">
        <v>24</v>
      </c>
      <c r="D26" s="26" t="s">
        <v>77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 t="s">
        <v>14</v>
      </c>
      <c r="Q26" s="20"/>
      <c r="R26" s="21" t="s">
        <v>26</v>
      </c>
      <c r="S26" s="20"/>
      <c r="T26" s="20"/>
      <c r="U26" s="20"/>
      <c r="V26" s="20"/>
      <c r="W26" s="20"/>
      <c r="X26" s="20"/>
      <c r="Y26" s="20"/>
      <c r="Z26" s="20"/>
      <c r="AA26" s="20"/>
      <c r="AB26" s="21" t="s">
        <v>15</v>
      </c>
      <c r="AC26" s="20"/>
      <c r="AD26" s="20"/>
      <c r="AE26" s="20"/>
      <c r="AF26" s="20"/>
      <c r="AG26" s="20"/>
      <c r="AH26" s="21" t="s">
        <v>14</v>
      </c>
      <c r="AI26" s="21" t="s">
        <v>26</v>
      </c>
      <c r="AJ26" s="20"/>
      <c r="AK26" s="20"/>
      <c r="AL26" s="21" t="s">
        <v>27</v>
      </c>
      <c r="AM26" s="20"/>
      <c r="AN26" s="20"/>
      <c r="AO26" s="21" t="s">
        <v>14</v>
      </c>
      <c r="AP26" s="20"/>
      <c r="AQ26" s="20"/>
      <c r="AR26" s="20"/>
      <c r="AS26" s="20"/>
      <c r="AT26" s="21" t="s">
        <v>15</v>
      </c>
      <c r="AU26" s="20"/>
      <c r="AV26" s="20"/>
      <c r="AW26" s="20"/>
      <c r="AX26" s="20"/>
      <c r="AY26" s="20"/>
      <c r="AZ26" s="20"/>
      <c r="BA26" s="21" t="s">
        <v>14</v>
      </c>
      <c r="BB26" s="21" t="s">
        <v>26</v>
      </c>
      <c r="BC26" s="20"/>
      <c r="BD26" s="20"/>
      <c r="BE26" s="21" t="s">
        <v>27</v>
      </c>
      <c r="BF26" s="20"/>
      <c r="BG26" s="20"/>
      <c r="BH26" s="20"/>
      <c r="BI26" s="20"/>
      <c r="BJ26" s="20"/>
      <c r="BK26" s="21" t="s">
        <v>15</v>
      </c>
      <c r="BL26" s="20"/>
      <c r="BM26" s="20"/>
      <c r="BN26" s="20"/>
      <c r="BO26" s="20"/>
      <c r="BP26" s="20"/>
      <c r="BQ26" s="20"/>
      <c r="BR26" s="21" t="s">
        <v>26</v>
      </c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34" t="s">
        <v>73</v>
      </c>
      <c r="CG26" s="20"/>
      <c r="CH26" s="20"/>
      <c r="CI26" s="20"/>
      <c r="CJ26" s="20"/>
      <c r="CK26" s="20"/>
      <c r="CL26" s="33" t="s">
        <v>15</v>
      </c>
      <c r="CM26" s="20"/>
      <c r="CN26" s="20"/>
      <c r="CO26" s="20"/>
      <c r="CP26" s="21" t="s">
        <v>15</v>
      </c>
      <c r="CQ26" s="20"/>
      <c r="CR26" s="20"/>
      <c r="CS26" s="21" t="s">
        <v>14</v>
      </c>
      <c r="CT26" s="21" t="s">
        <v>26</v>
      </c>
      <c r="CU26" s="20"/>
      <c r="CV26" s="20"/>
      <c r="CW26" s="21" t="s">
        <v>15</v>
      </c>
      <c r="CX26" s="33" t="s">
        <v>14</v>
      </c>
      <c r="CY26" s="20"/>
      <c r="CZ26" s="20"/>
      <c r="DA26" s="21" t="s">
        <v>27</v>
      </c>
      <c r="DB26" s="21" t="s">
        <v>26</v>
      </c>
      <c r="DC26" s="20"/>
      <c r="DD26" s="20"/>
      <c r="DE26" s="20"/>
      <c r="DF26" s="20"/>
      <c r="DG26" s="20"/>
      <c r="DH26" s="22">
        <f t="shared" si="0"/>
        <v>6</v>
      </c>
      <c r="DI26" s="23">
        <f t="shared" si="1"/>
        <v>6</v>
      </c>
      <c r="DJ26" s="22">
        <f t="shared" si="2"/>
        <v>0</v>
      </c>
      <c r="DK26" s="22">
        <f t="shared" si="3"/>
        <v>0</v>
      </c>
      <c r="DL26" s="22">
        <f t="shared" si="4"/>
        <v>0</v>
      </c>
      <c r="DM26" s="22">
        <f t="shared" si="5"/>
        <v>0</v>
      </c>
      <c r="DN26" s="22">
        <f t="shared" si="6"/>
        <v>0</v>
      </c>
      <c r="DO26" s="22">
        <f t="shared" si="7"/>
        <v>0</v>
      </c>
      <c r="DP26" s="22">
        <f t="shared" si="8"/>
        <v>0</v>
      </c>
      <c r="DQ26" s="22">
        <f t="shared" si="9"/>
        <v>0</v>
      </c>
      <c r="DR26" s="22">
        <f t="shared" si="10"/>
        <v>0</v>
      </c>
      <c r="DS26" s="22">
        <f t="shared" si="11"/>
        <v>0</v>
      </c>
      <c r="DT26" s="22">
        <f t="shared" si="12"/>
        <v>0</v>
      </c>
      <c r="DU26" s="22">
        <f t="shared" si="13"/>
        <v>6</v>
      </c>
      <c r="DV26" s="22">
        <f t="shared" si="14"/>
        <v>3</v>
      </c>
      <c r="DW26" s="22">
        <f t="shared" si="15"/>
        <v>0</v>
      </c>
      <c r="DX26" s="22">
        <f t="shared" si="16"/>
        <v>0</v>
      </c>
      <c r="DY26" s="22">
        <f t="shared" si="17"/>
        <v>0</v>
      </c>
      <c r="DZ26" s="22">
        <f t="shared" si="18"/>
        <v>0</v>
      </c>
      <c r="EA26" s="22">
        <f t="shared" si="19"/>
        <v>0</v>
      </c>
      <c r="EB26" s="22">
        <f t="shared" si="20"/>
        <v>0</v>
      </c>
      <c r="EC26" s="22">
        <f t="shared" si="21"/>
        <v>0</v>
      </c>
      <c r="ED26" s="22">
        <f t="shared" si="22"/>
        <v>0</v>
      </c>
      <c r="EE26" s="24" t="e">
        <f>DH26*100/('кол-во часов'!B23*18)</f>
        <v>#DIV/0!</v>
      </c>
      <c r="EF26" s="24" t="e">
        <f>DI26*100/('кол-во часов'!C23*18)</f>
        <v>#DIV/0!</v>
      </c>
      <c r="EG26" s="24" t="e">
        <f>DJ26*100/('кол-во часов'!D23*18)</f>
        <v>#DIV/0!</v>
      </c>
      <c r="EH26" s="24" t="e">
        <f>DK26*100/('кол-во часов'!E23*18)</f>
        <v>#DIV/0!</v>
      </c>
      <c r="EI26" s="24" t="e">
        <f>DL26*100/('кол-во часов'!F23*18)</f>
        <v>#DIV/0!</v>
      </c>
      <c r="EJ26" s="24" t="e">
        <f>DM26*100/('кол-во часов'!G15*18)</f>
        <v>#DIV/0!</v>
      </c>
      <c r="EK26" s="24" t="e">
        <f>DN26*100/('кол-во часов'!H15*18)</f>
        <v>#DIV/0!</v>
      </c>
      <c r="EL26" s="24" t="e">
        <f>DO26*100/('кол-во часов'!I15*18)</f>
        <v>#DIV/0!</v>
      </c>
      <c r="EM26" s="24" t="e">
        <f>DP26*100/('кол-во часов'!J15*18)</f>
        <v>#DIV/0!</v>
      </c>
      <c r="EN26" s="24" t="e">
        <f>DQ26*100/('кол-во часов'!K15*18)</f>
        <v>#DIV/0!</v>
      </c>
      <c r="EO26" s="24" t="e">
        <f>DR26*100/('кол-во часов'!L15*18)</f>
        <v>#DIV/0!</v>
      </c>
      <c r="EP26" s="24" t="e">
        <f>DS26*100/('кол-во часов'!M15*18)</f>
        <v>#DIV/0!</v>
      </c>
      <c r="EQ26" s="24" t="e">
        <f>DT26*100/('кол-во часов'!N15*18)</f>
        <v>#DIV/0!</v>
      </c>
      <c r="ER26" s="24" t="e">
        <f>DU26*100/('кол-во часов'!O15*18)</f>
        <v>#DIV/0!</v>
      </c>
      <c r="ES26" s="24" t="e">
        <f>DV26*100/('кол-во часов'!P15*18)</f>
        <v>#DIV/0!</v>
      </c>
      <c r="ET26" s="24" t="e">
        <f>DW26*100/('кол-во часов'!Q15*18)</f>
        <v>#DIV/0!</v>
      </c>
      <c r="EU26" s="24" t="e">
        <f>DX26*100/('кол-во часов'!R15*18)</f>
        <v>#DIV/0!</v>
      </c>
      <c r="EV26" s="24" t="e">
        <f>DY26*100/('кол-во часов'!S15*18)</f>
        <v>#DIV/0!</v>
      </c>
      <c r="EW26" s="24" t="e">
        <f>DZ26*100/('кол-во часов'!T15*18)</f>
        <v>#DIV/0!</v>
      </c>
      <c r="EX26" s="24" t="e">
        <f>EA26*100/('кол-во часов'!U15*18)</f>
        <v>#DIV/0!</v>
      </c>
      <c r="EY26" s="24" t="e">
        <f>EB26*100/('кол-во часов'!V15*18)</f>
        <v>#DIV/0!</v>
      </c>
      <c r="EZ26" s="24" t="e">
        <f>EC26*100/('кол-во часов'!W15*18)</f>
        <v>#DIV/0!</v>
      </c>
      <c r="FA26" s="24" t="e">
        <f>ED26*100/('кол-во часов'!X15*18)</f>
        <v>#DIV/0!</v>
      </c>
    </row>
    <row r="27" spans="1:157" ht="18" customHeight="1" x14ac:dyDescent="0.25">
      <c r="A27" s="35" t="s">
        <v>78</v>
      </c>
      <c r="B27" s="18" t="s">
        <v>35</v>
      </c>
      <c r="D27" s="26" t="s">
        <v>79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 t="s">
        <v>14</v>
      </c>
      <c r="Q27" s="20"/>
      <c r="R27" s="20"/>
      <c r="S27" s="21" t="s">
        <v>26</v>
      </c>
      <c r="T27" s="20"/>
      <c r="U27" s="20"/>
      <c r="V27" s="20"/>
      <c r="W27" s="20"/>
      <c r="X27" s="20"/>
      <c r="Y27" s="20"/>
      <c r="Z27" s="20"/>
      <c r="AA27" s="20"/>
      <c r="AB27" s="21" t="s">
        <v>15</v>
      </c>
      <c r="AC27" s="20"/>
      <c r="AD27" s="20"/>
      <c r="AE27" s="20"/>
      <c r="AF27" s="20"/>
      <c r="AG27" s="20"/>
      <c r="AH27" s="21" t="s">
        <v>14</v>
      </c>
      <c r="AI27" s="20"/>
      <c r="AJ27" s="20" t="s">
        <v>26</v>
      </c>
      <c r="AK27" s="21" t="s">
        <v>27</v>
      </c>
      <c r="AL27" s="20"/>
      <c r="AM27" s="20"/>
      <c r="AN27" s="20"/>
      <c r="AO27" s="21" t="s">
        <v>14</v>
      </c>
      <c r="AP27" s="20"/>
      <c r="AQ27" s="20"/>
      <c r="AR27" s="20"/>
      <c r="AS27" s="20"/>
      <c r="AT27" s="21" t="s">
        <v>15</v>
      </c>
      <c r="AU27" s="20"/>
      <c r="AV27" s="20"/>
      <c r="AW27" s="20"/>
      <c r="AX27" s="20"/>
      <c r="AY27" s="20"/>
      <c r="AZ27" s="20"/>
      <c r="BA27" s="21" t="s">
        <v>14</v>
      </c>
      <c r="BB27" s="20"/>
      <c r="BC27" s="20"/>
      <c r="BD27" s="21" t="s">
        <v>27</v>
      </c>
      <c r="BE27" s="20"/>
      <c r="BF27" s="20"/>
      <c r="BG27" s="20" t="s">
        <v>26</v>
      </c>
      <c r="BH27" s="20"/>
      <c r="BI27" s="20"/>
      <c r="BJ27" s="20"/>
      <c r="BK27" s="21" t="s">
        <v>15</v>
      </c>
      <c r="BL27" s="20"/>
      <c r="BM27" s="20"/>
      <c r="BN27" s="20"/>
      <c r="BO27" s="20"/>
      <c r="BP27" s="20"/>
      <c r="BQ27" s="20"/>
      <c r="BR27" s="20"/>
      <c r="BS27" s="20"/>
      <c r="BT27" s="21" t="s">
        <v>26</v>
      </c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34" t="s">
        <v>73</v>
      </c>
      <c r="CG27" s="20"/>
      <c r="CH27" s="20"/>
      <c r="CI27" s="20"/>
      <c r="CJ27" s="20"/>
      <c r="CK27" s="20"/>
      <c r="CL27" s="33" t="s">
        <v>15</v>
      </c>
      <c r="CM27" s="20"/>
      <c r="CN27" s="20"/>
      <c r="CO27" s="20"/>
      <c r="CP27" s="21" t="s">
        <v>15</v>
      </c>
      <c r="CQ27" s="21" t="s">
        <v>26</v>
      </c>
      <c r="CR27" s="20"/>
      <c r="CS27" s="21" t="s">
        <v>14</v>
      </c>
      <c r="CT27" s="20"/>
      <c r="CU27" s="20"/>
      <c r="CV27" s="20"/>
      <c r="CW27" s="21" t="s">
        <v>15</v>
      </c>
      <c r="CX27" s="33" t="s">
        <v>14</v>
      </c>
      <c r="CY27" s="20" t="s">
        <v>26</v>
      </c>
      <c r="CZ27" s="21" t="s">
        <v>27</v>
      </c>
      <c r="DA27" s="20"/>
      <c r="DB27" s="20"/>
      <c r="DC27" s="20"/>
      <c r="DD27" s="20"/>
      <c r="DE27" s="20"/>
      <c r="DF27" s="20"/>
      <c r="DG27" s="20"/>
      <c r="DH27" s="22">
        <f t="shared" si="0"/>
        <v>6</v>
      </c>
      <c r="DI27" s="23">
        <f t="shared" si="1"/>
        <v>6</v>
      </c>
      <c r="DJ27" s="22">
        <f t="shared" si="2"/>
        <v>0</v>
      </c>
      <c r="DK27" s="22">
        <f t="shared" si="3"/>
        <v>0</v>
      </c>
      <c r="DL27" s="22">
        <f t="shared" si="4"/>
        <v>0</v>
      </c>
      <c r="DM27" s="22">
        <f t="shared" si="5"/>
        <v>0</v>
      </c>
      <c r="DN27" s="22">
        <f t="shared" si="6"/>
        <v>0</v>
      </c>
      <c r="DO27" s="22">
        <f t="shared" si="7"/>
        <v>0</v>
      </c>
      <c r="DP27" s="22">
        <f t="shared" si="8"/>
        <v>0</v>
      </c>
      <c r="DQ27" s="22">
        <f t="shared" si="9"/>
        <v>0</v>
      </c>
      <c r="DR27" s="22">
        <f t="shared" si="10"/>
        <v>0</v>
      </c>
      <c r="DS27" s="22">
        <f t="shared" si="11"/>
        <v>0</v>
      </c>
      <c r="DT27" s="22">
        <f t="shared" si="12"/>
        <v>0</v>
      </c>
      <c r="DU27" s="22">
        <f t="shared" si="13"/>
        <v>6</v>
      </c>
      <c r="DV27" s="22">
        <f t="shared" si="14"/>
        <v>3</v>
      </c>
      <c r="DW27" s="22">
        <f t="shared" si="15"/>
        <v>0</v>
      </c>
      <c r="DX27" s="22">
        <f t="shared" si="16"/>
        <v>0</v>
      </c>
      <c r="DY27" s="22">
        <f t="shared" si="17"/>
        <v>0</v>
      </c>
      <c r="DZ27" s="22">
        <f t="shared" si="18"/>
        <v>0</v>
      </c>
      <c r="EA27" s="22">
        <f t="shared" si="19"/>
        <v>0</v>
      </c>
      <c r="EB27" s="22">
        <f t="shared" si="20"/>
        <v>0</v>
      </c>
      <c r="EC27" s="22">
        <f t="shared" si="21"/>
        <v>0</v>
      </c>
      <c r="ED27" s="22">
        <f t="shared" si="22"/>
        <v>0</v>
      </c>
      <c r="EE27" s="24" t="e">
        <f>DH27*100/('кол-во часов'!B24*18)</f>
        <v>#DIV/0!</v>
      </c>
      <c r="EF27" s="24" t="e">
        <f>DI27*100/('кол-во часов'!C24*18)</f>
        <v>#DIV/0!</v>
      </c>
      <c r="EG27" s="24" t="e">
        <f>DJ27*100/('кол-во часов'!D24*18)</f>
        <v>#DIV/0!</v>
      </c>
      <c r="EH27" s="24" t="e">
        <f>DK27*100/('кол-во часов'!E24*18)</f>
        <v>#DIV/0!</v>
      </c>
      <c r="EI27" s="24" t="e">
        <f>DL27*100/('кол-во часов'!F24*18)</f>
        <v>#DIV/0!</v>
      </c>
      <c r="EJ27" s="24" t="e">
        <f>DM27*100/('кол-во часов'!G16*18)</f>
        <v>#DIV/0!</v>
      </c>
      <c r="EK27" s="24" t="e">
        <f>DN27*100/('кол-во часов'!H16*18)</f>
        <v>#DIV/0!</v>
      </c>
      <c r="EL27" s="24" t="e">
        <f>DO27*100/('кол-во часов'!I16*18)</f>
        <v>#DIV/0!</v>
      </c>
      <c r="EM27" s="24" t="e">
        <f>DP27*100/('кол-во часов'!J16*18)</f>
        <v>#DIV/0!</v>
      </c>
      <c r="EN27" s="24" t="e">
        <f>DQ27*100/('кол-во часов'!K16*18)</f>
        <v>#DIV/0!</v>
      </c>
      <c r="EO27" s="24" t="e">
        <f>DR27*100/('кол-во часов'!L16*18)</f>
        <v>#DIV/0!</v>
      </c>
      <c r="EP27" s="24" t="e">
        <f>DS27*100/('кол-во часов'!M16*18)</f>
        <v>#DIV/0!</v>
      </c>
      <c r="EQ27" s="24" t="e">
        <f>DT27*100/('кол-во часов'!N16*18)</f>
        <v>#DIV/0!</v>
      </c>
      <c r="ER27" s="24" t="e">
        <f>DU27*100/('кол-во часов'!O16*18)</f>
        <v>#DIV/0!</v>
      </c>
      <c r="ES27" s="24" t="e">
        <f>DV27*100/('кол-во часов'!P16*18)</f>
        <v>#DIV/0!</v>
      </c>
      <c r="ET27" s="24" t="e">
        <f>DW27*100/('кол-во часов'!Q16*18)</f>
        <v>#DIV/0!</v>
      </c>
      <c r="EU27" s="24" t="e">
        <f>DX27*100/('кол-во часов'!R16*18)</f>
        <v>#DIV/0!</v>
      </c>
      <c r="EV27" s="24" t="e">
        <f>DY27*100/('кол-во часов'!S16*18)</f>
        <v>#DIV/0!</v>
      </c>
      <c r="EW27" s="24" t="e">
        <f>DZ27*100/('кол-во часов'!T16*18)</f>
        <v>#DIV/0!</v>
      </c>
      <c r="EX27" s="24" t="e">
        <f>EA27*100/('кол-во часов'!U16*18)</f>
        <v>#DIV/0!</v>
      </c>
      <c r="EY27" s="24" t="e">
        <f>EB27*100/('кол-во часов'!V16*18)</f>
        <v>#DIV/0!</v>
      </c>
      <c r="EZ27" s="24" t="e">
        <f>EC27*100/('кол-во часов'!W16*18)</f>
        <v>#DIV/0!</v>
      </c>
      <c r="FA27" s="24" t="e">
        <f>ED27*100/('кол-во часов'!X16*18)</f>
        <v>#DIV/0!</v>
      </c>
    </row>
    <row r="28" spans="1:157" ht="18" customHeight="1" x14ac:dyDescent="0.25">
      <c r="A28" s="36" t="s">
        <v>80</v>
      </c>
      <c r="B28" s="25" t="s">
        <v>28</v>
      </c>
      <c r="D28" s="30" t="s">
        <v>81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 t="s">
        <v>14</v>
      </c>
      <c r="Q28" s="20"/>
      <c r="R28" s="21" t="s">
        <v>72</v>
      </c>
      <c r="S28" s="20"/>
      <c r="T28" s="20"/>
      <c r="U28" s="20"/>
      <c r="V28" s="20"/>
      <c r="W28" s="20"/>
      <c r="X28" s="20"/>
      <c r="Y28" s="20"/>
      <c r="Z28" s="20"/>
      <c r="AA28" s="20"/>
      <c r="AB28" s="21" t="s">
        <v>15</v>
      </c>
      <c r="AC28" s="20"/>
      <c r="AD28" s="20"/>
      <c r="AE28" s="20"/>
      <c r="AF28" s="20"/>
      <c r="AG28" s="20"/>
      <c r="AH28" s="21" t="s">
        <v>14</v>
      </c>
      <c r="AI28" s="20"/>
      <c r="AJ28" s="21" t="s">
        <v>26</v>
      </c>
      <c r="AK28" s="21" t="s">
        <v>27</v>
      </c>
      <c r="AL28" s="20"/>
      <c r="AM28" s="20"/>
      <c r="AN28" s="20"/>
      <c r="AO28" s="21" t="s">
        <v>14</v>
      </c>
      <c r="AP28" s="20"/>
      <c r="AQ28" s="20"/>
      <c r="AR28" s="20"/>
      <c r="AS28" s="20"/>
      <c r="AT28" s="21" t="s">
        <v>15</v>
      </c>
      <c r="AU28" s="20"/>
      <c r="AV28" s="20"/>
      <c r="AW28" s="20"/>
      <c r="AX28" s="20"/>
      <c r="AY28" s="20"/>
      <c r="AZ28" s="20"/>
      <c r="BA28" s="21" t="s">
        <v>14</v>
      </c>
      <c r="BB28" s="20"/>
      <c r="BC28" s="21" t="s">
        <v>26</v>
      </c>
      <c r="BD28" s="20"/>
      <c r="BE28" s="20"/>
      <c r="BF28" s="21" t="s">
        <v>27</v>
      </c>
      <c r="BG28" s="20"/>
      <c r="BH28" s="20"/>
      <c r="BI28" s="20"/>
      <c r="BJ28" s="20"/>
      <c r="BK28" s="21" t="s">
        <v>15</v>
      </c>
      <c r="BL28" s="20"/>
      <c r="BM28" s="20"/>
      <c r="BN28" s="20"/>
      <c r="BO28" s="20"/>
      <c r="BP28" s="20"/>
      <c r="BQ28" s="20"/>
      <c r="BR28" s="21" t="s">
        <v>26</v>
      </c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34" t="s">
        <v>73</v>
      </c>
      <c r="CG28" s="20"/>
      <c r="CH28" s="20"/>
      <c r="CI28" s="20"/>
      <c r="CJ28" s="20"/>
      <c r="CK28" s="20"/>
      <c r="CL28" s="33" t="s">
        <v>15</v>
      </c>
      <c r="CM28" s="20"/>
      <c r="CN28" s="20"/>
      <c r="CO28" s="20"/>
      <c r="CP28" s="21" t="s">
        <v>15</v>
      </c>
      <c r="CQ28" s="20"/>
      <c r="CR28" s="21" t="s">
        <v>26</v>
      </c>
      <c r="CS28" s="21" t="s">
        <v>14</v>
      </c>
      <c r="CT28" s="21"/>
      <c r="CU28" s="20"/>
      <c r="CV28" s="20"/>
      <c r="CW28" s="21" t="s">
        <v>15</v>
      </c>
      <c r="CX28" s="33" t="s">
        <v>14</v>
      </c>
      <c r="CY28" s="21" t="s">
        <v>26</v>
      </c>
      <c r="CZ28" s="20"/>
      <c r="DA28" s="21" t="s">
        <v>27</v>
      </c>
      <c r="DB28" s="20"/>
      <c r="DC28" s="20"/>
      <c r="DD28" s="20"/>
      <c r="DE28" s="20"/>
      <c r="DF28" s="20"/>
      <c r="DG28" s="20"/>
      <c r="DH28" s="22">
        <f t="shared" si="0"/>
        <v>6</v>
      </c>
      <c r="DI28" s="23">
        <f t="shared" si="1"/>
        <v>6</v>
      </c>
      <c r="DJ28" s="22">
        <f t="shared" si="2"/>
        <v>0</v>
      </c>
      <c r="DK28" s="22">
        <f t="shared" si="3"/>
        <v>0</v>
      </c>
      <c r="DL28" s="22">
        <f t="shared" si="4"/>
        <v>0</v>
      </c>
      <c r="DM28" s="22">
        <f t="shared" si="5"/>
        <v>0</v>
      </c>
      <c r="DN28" s="22">
        <f t="shared" si="6"/>
        <v>0</v>
      </c>
      <c r="DO28" s="22">
        <f t="shared" si="7"/>
        <v>0</v>
      </c>
      <c r="DP28" s="22">
        <f t="shared" si="8"/>
        <v>0</v>
      </c>
      <c r="DQ28" s="22">
        <f t="shared" si="9"/>
        <v>0</v>
      </c>
      <c r="DR28" s="22">
        <f t="shared" si="10"/>
        <v>0</v>
      </c>
      <c r="DS28" s="22">
        <f t="shared" si="11"/>
        <v>0</v>
      </c>
      <c r="DT28" s="22">
        <f t="shared" si="12"/>
        <v>0</v>
      </c>
      <c r="DU28" s="22">
        <f t="shared" si="13"/>
        <v>6</v>
      </c>
      <c r="DV28" s="22">
        <f t="shared" si="14"/>
        <v>3</v>
      </c>
      <c r="DW28" s="22">
        <f t="shared" si="15"/>
        <v>0</v>
      </c>
      <c r="DX28" s="22">
        <f t="shared" si="16"/>
        <v>0</v>
      </c>
      <c r="DY28" s="22">
        <f t="shared" si="17"/>
        <v>0</v>
      </c>
      <c r="DZ28" s="22">
        <f t="shared" si="18"/>
        <v>0</v>
      </c>
      <c r="EA28" s="22">
        <f t="shared" si="19"/>
        <v>0</v>
      </c>
      <c r="EB28" s="22">
        <f t="shared" si="20"/>
        <v>0</v>
      </c>
      <c r="EC28" s="22">
        <f t="shared" si="21"/>
        <v>0</v>
      </c>
      <c r="ED28" s="22">
        <f t="shared" si="22"/>
        <v>0</v>
      </c>
      <c r="EE28" s="24" t="e">
        <f>DH28*100/('кол-во часов'!B25*18)</f>
        <v>#DIV/0!</v>
      </c>
      <c r="EF28" s="24" t="e">
        <f>DI28*100/('кол-во часов'!C25*18)</f>
        <v>#DIV/0!</v>
      </c>
      <c r="EG28" s="24" t="e">
        <f>DJ28*100/('кол-во часов'!D25*18)</f>
        <v>#DIV/0!</v>
      </c>
      <c r="EH28" s="24" t="e">
        <f>DK28*100/('кол-во часов'!E25*18)</f>
        <v>#DIV/0!</v>
      </c>
      <c r="EI28" s="24" t="e">
        <f>DL28*100/('кол-во часов'!F25*18)</f>
        <v>#DIV/0!</v>
      </c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</row>
    <row r="29" spans="1:157" ht="18" customHeight="1" x14ac:dyDescent="0.25">
      <c r="A29" s="35" t="s">
        <v>82</v>
      </c>
      <c r="B29" s="18" t="s">
        <v>25</v>
      </c>
      <c r="D29" s="30" t="s">
        <v>83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 t="s">
        <v>14</v>
      </c>
      <c r="Q29" s="20"/>
      <c r="R29" s="21" t="s">
        <v>67</v>
      </c>
      <c r="S29" s="20"/>
      <c r="T29" s="20"/>
      <c r="U29" s="20"/>
      <c r="V29" s="20"/>
      <c r="W29" s="20"/>
      <c r="X29" s="20"/>
      <c r="Y29" s="20"/>
      <c r="Z29" s="20"/>
      <c r="AA29" s="20"/>
      <c r="AB29" s="21" t="s">
        <v>15</v>
      </c>
      <c r="AC29" s="20"/>
      <c r="AD29" s="20"/>
      <c r="AE29" s="20"/>
      <c r="AF29" s="20"/>
      <c r="AG29" s="20"/>
      <c r="AH29" s="21" t="s">
        <v>14</v>
      </c>
      <c r="AI29" s="20"/>
      <c r="AJ29" s="21" t="s">
        <v>27</v>
      </c>
      <c r="AK29" s="21" t="s">
        <v>26</v>
      </c>
      <c r="AL29" s="20"/>
      <c r="AM29" s="20"/>
      <c r="AN29" s="20"/>
      <c r="AO29" s="21" t="s">
        <v>14</v>
      </c>
      <c r="AP29" s="20"/>
      <c r="AQ29" s="20"/>
      <c r="AR29" s="20"/>
      <c r="AS29" s="20"/>
      <c r="AT29" s="21" t="s">
        <v>15</v>
      </c>
      <c r="AU29" s="20"/>
      <c r="AV29" s="20"/>
      <c r="AW29" s="20"/>
      <c r="AX29" s="20"/>
      <c r="AY29" s="20"/>
      <c r="AZ29" s="21"/>
      <c r="BA29" s="21" t="s">
        <v>14</v>
      </c>
      <c r="BB29" s="20"/>
      <c r="BC29" s="20"/>
      <c r="BD29" s="20"/>
      <c r="BE29" s="21" t="s">
        <v>26</v>
      </c>
      <c r="BF29" s="21" t="s">
        <v>27</v>
      </c>
      <c r="BG29" s="20"/>
      <c r="BH29" s="20"/>
      <c r="BI29" s="20"/>
      <c r="BJ29" s="20"/>
      <c r="BK29" s="21" t="s">
        <v>15</v>
      </c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1" t="s">
        <v>26</v>
      </c>
      <c r="BW29" s="20"/>
      <c r="BX29" s="20"/>
      <c r="BY29" s="20"/>
      <c r="BZ29" s="21"/>
      <c r="CA29" s="20"/>
      <c r="CB29" s="20"/>
      <c r="CC29" s="20"/>
      <c r="CD29" s="20"/>
      <c r="CE29" s="20"/>
      <c r="CF29" s="34" t="s">
        <v>73</v>
      </c>
      <c r="CG29" s="20"/>
      <c r="CH29" s="20"/>
      <c r="CI29" s="20"/>
      <c r="CJ29" s="20"/>
      <c r="CK29" s="20"/>
      <c r="CL29" s="33" t="s">
        <v>15</v>
      </c>
      <c r="CM29" s="20"/>
      <c r="CN29" s="20"/>
      <c r="CO29" s="20"/>
      <c r="CP29" s="21" t="s">
        <v>15</v>
      </c>
      <c r="CQ29" s="20"/>
      <c r="CR29" s="21" t="s">
        <v>26</v>
      </c>
      <c r="CS29" s="21" t="s">
        <v>14</v>
      </c>
      <c r="CT29" s="21"/>
      <c r="CU29" s="21"/>
      <c r="CV29" s="20"/>
      <c r="CW29" s="21" t="s">
        <v>15</v>
      </c>
      <c r="CX29" s="33" t="s">
        <v>14</v>
      </c>
      <c r="CY29" s="21"/>
      <c r="CZ29" s="21" t="s">
        <v>26</v>
      </c>
      <c r="DA29" s="20"/>
      <c r="DB29" s="21" t="s">
        <v>27</v>
      </c>
      <c r="DC29" s="20"/>
      <c r="DD29" s="20"/>
      <c r="DE29" s="20"/>
      <c r="DF29" s="20"/>
      <c r="DG29" s="20"/>
      <c r="DH29" s="22">
        <f t="shared" si="0"/>
        <v>6</v>
      </c>
      <c r="DI29" s="23">
        <f t="shared" si="1"/>
        <v>6</v>
      </c>
      <c r="DJ29" s="22">
        <f t="shared" si="2"/>
        <v>0</v>
      </c>
      <c r="DK29" s="22">
        <f t="shared" si="3"/>
        <v>0</v>
      </c>
      <c r="DL29" s="22">
        <f t="shared" si="4"/>
        <v>0</v>
      </c>
      <c r="DM29" s="22">
        <f t="shared" si="5"/>
        <v>0</v>
      </c>
      <c r="DN29" s="22">
        <f t="shared" si="6"/>
        <v>0</v>
      </c>
      <c r="DO29" s="22">
        <f t="shared" si="7"/>
        <v>0</v>
      </c>
      <c r="DP29" s="22">
        <f t="shared" si="8"/>
        <v>0</v>
      </c>
      <c r="DQ29" s="22">
        <f t="shared" si="9"/>
        <v>0</v>
      </c>
      <c r="DR29" s="22">
        <f t="shared" si="10"/>
        <v>0</v>
      </c>
      <c r="DS29" s="22">
        <f t="shared" si="11"/>
        <v>0</v>
      </c>
      <c r="DT29" s="22">
        <f t="shared" si="12"/>
        <v>0</v>
      </c>
      <c r="DU29" s="22">
        <f t="shared" si="13"/>
        <v>6</v>
      </c>
      <c r="DV29" s="22">
        <f t="shared" si="14"/>
        <v>3</v>
      </c>
      <c r="DW29" s="22">
        <f t="shared" si="15"/>
        <v>0</v>
      </c>
      <c r="DX29" s="22">
        <f t="shared" si="16"/>
        <v>0</v>
      </c>
      <c r="DY29" s="22">
        <f t="shared" si="17"/>
        <v>0</v>
      </c>
      <c r="DZ29" s="22">
        <f t="shared" si="18"/>
        <v>0</v>
      </c>
      <c r="EA29" s="22">
        <f t="shared" si="19"/>
        <v>0</v>
      </c>
      <c r="EB29" s="22">
        <f t="shared" si="20"/>
        <v>0</v>
      </c>
      <c r="EC29" s="22">
        <f t="shared" si="21"/>
        <v>0</v>
      </c>
      <c r="ED29" s="22">
        <f t="shared" si="22"/>
        <v>0</v>
      </c>
      <c r="EE29" s="24" t="e">
        <f>DH29*100/('кол-во часов'!B26*18)</f>
        <v>#DIV/0!</v>
      </c>
      <c r="EF29" s="24" t="e">
        <f>DI29*100/('кол-во часов'!C26*18)</f>
        <v>#DIV/0!</v>
      </c>
      <c r="EG29" s="24" t="e">
        <f>DJ29*100/('кол-во часов'!D26*18)</f>
        <v>#DIV/0!</v>
      </c>
      <c r="EH29" s="24" t="e">
        <f>DK29*100/('кол-во часов'!E26*18)</f>
        <v>#DIV/0!</v>
      </c>
      <c r="EI29" s="24" t="e">
        <f>DL29*100/('кол-во часов'!F26*18)</f>
        <v>#DIV/0!</v>
      </c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</row>
    <row r="30" spans="1:157" ht="18" customHeight="1" x14ac:dyDescent="0.25">
      <c r="D30" s="30" t="s">
        <v>84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 t="s">
        <v>14</v>
      </c>
      <c r="Q30" s="20"/>
      <c r="R30" s="20"/>
      <c r="S30" s="21" t="s">
        <v>26</v>
      </c>
      <c r="T30" s="20"/>
      <c r="U30" s="20"/>
      <c r="V30" s="20"/>
      <c r="W30" s="20"/>
      <c r="X30" s="20"/>
      <c r="Y30" s="20"/>
      <c r="Z30" s="21"/>
      <c r="AA30" s="20"/>
      <c r="AB30" s="21" t="s">
        <v>15</v>
      </c>
      <c r="AC30" s="20"/>
      <c r="AD30" s="20"/>
      <c r="AE30" s="20"/>
      <c r="AF30" s="20"/>
      <c r="AG30" s="20"/>
      <c r="AH30" s="21" t="s">
        <v>14</v>
      </c>
      <c r="AI30" s="20"/>
      <c r="AJ30" s="20"/>
      <c r="AK30" s="21" t="s">
        <v>26</v>
      </c>
      <c r="AL30" s="21" t="s">
        <v>27</v>
      </c>
      <c r="AM30" s="20"/>
      <c r="AN30" s="20"/>
      <c r="AO30" s="21" t="s">
        <v>14</v>
      </c>
      <c r="AP30" s="20"/>
      <c r="AQ30" s="20"/>
      <c r="AR30" s="21"/>
      <c r="AS30" s="20"/>
      <c r="AT30" s="21" t="s">
        <v>15</v>
      </c>
      <c r="AU30" s="20"/>
      <c r="AV30" s="20"/>
      <c r="AW30" s="20"/>
      <c r="AX30" s="20"/>
      <c r="AY30" s="20"/>
      <c r="AZ30" s="20"/>
      <c r="BA30" s="21" t="s">
        <v>14</v>
      </c>
      <c r="BB30" s="20"/>
      <c r="BC30" s="21" t="s">
        <v>26</v>
      </c>
      <c r="BD30" s="21" t="s">
        <v>27</v>
      </c>
      <c r="BE30" s="20"/>
      <c r="BF30" s="20"/>
      <c r="BG30" s="20"/>
      <c r="BH30" s="20"/>
      <c r="BI30" s="20"/>
      <c r="BJ30" s="21"/>
      <c r="BK30" s="21" t="s">
        <v>15</v>
      </c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1" t="s">
        <v>26</v>
      </c>
      <c r="BW30" s="20"/>
      <c r="BX30" s="20"/>
      <c r="BY30" s="20"/>
      <c r="BZ30" s="20"/>
      <c r="CA30" s="20"/>
      <c r="CB30" s="20"/>
      <c r="CC30" s="20"/>
      <c r="CD30" s="20"/>
      <c r="CE30" s="20"/>
      <c r="CF30" s="34" t="s">
        <v>73</v>
      </c>
      <c r="CG30" s="20"/>
      <c r="CH30" s="20"/>
      <c r="CI30" s="21"/>
      <c r="CJ30" s="20"/>
      <c r="CK30" s="20"/>
      <c r="CL30" s="33" t="s">
        <v>15</v>
      </c>
      <c r="CM30" s="20"/>
      <c r="CN30" s="20"/>
      <c r="CO30" s="20"/>
      <c r="CP30" s="21" t="s">
        <v>15</v>
      </c>
      <c r="CQ30" s="21" t="s">
        <v>26</v>
      </c>
      <c r="CR30" s="20"/>
      <c r="CS30" s="21" t="s">
        <v>14</v>
      </c>
      <c r="CT30" s="21"/>
      <c r="CU30" s="21"/>
      <c r="CV30" s="20"/>
      <c r="CW30" s="21" t="s">
        <v>15</v>
      </c>
      <c r="CX30" s="33" t="s">
        <v>14</v>
      </c>
      <c r="CY30" s="21"/>
      <c r="CZ30" s="21" t="s">
        <v>26</v>
      </c>
      <c r="DA30" s="21" t="s">
        <v>27</v>
      </c>
      <c r="DB30" s="21"/>
      <c r="DC30" s="20"/>
      <c r="DD30" s="20"/>
      <c r="DE30" s="20"/>
      <c r="DF30" s="20"/>
      <c r="DG30" s="20"/>
      <c r="DH30" s="22">
        <f t="shared" si="0"/>
        <v>6</v>
      </c>
      <c r="DI30" s="23">
        <f t="shared" si="1"/>
        <v>6</v>
      </c>
      <c r="DJ30" s="22">
        <f t="shared" si="2"/>
        <v>0</v>
      </c>
      <c r="DK30" s="22">
        <f t="shared" si="3"/>
        <v>0</v>
      </c>
      <c r="DL30" s="22">
        <f t="shared" si="4"/>
        <v>0</v>
      </c>
      <c r="DM30" s="22">
        <f t="shared" si="5"/>
        <v>0</v>
      </c>
      <c r="DN30" s="22">
        <f t="shared" si="6"/>
        <v>0</v>
      </c>
      <c r="DO30" s="22">
        <f t="shared" si="7"/>
        <v>0</v>
      </c>
      <c r="DP30" s="22">
        <f t="shared" si="8"/>
        <v>0</v>
      </c>
      <c r="DQ30" s="22">
        <f t="shared" si="9"/>
        <v>0</v>
      </c>
      <c r="DR30" s="22">
        <f t="shared" si="10"/>
        <v>0</v>
      </c>
      <c r="DS30" s="22">
        <f t="shared" si="11"/>
        <v>0</v>
      </c>
      <c r="DT30" s="22">
        <f t="shared" si="12"/>
        <v>0</v>
      </c>
      <c r="DU30" s="22">
        <f t="shared" si="13"/>
        <v>6</v>
      </c>
      <c r="DV30" s="22">
        <f t="shared" si="14"/>
        <v>3</v>
      </c>
      <c r="DW30" s="22">
        <f t="shared" si="15"/>
        <v>0</v>
      </c>
      <c r="DX30" s="22">
        <f t="shared" si="16"/>
        <v>0</v>
      </c>
      <c r="DY30" s="22">
        <f t="shared" si="17"/>
        <v>0</v>
      </c>
      <c r="DZ30" s="22">
        <f t="shared" si="18"/>
        <v>0</v>
      </c>
      <c r="EA30" s="22">
        <f t="shared" si="19"/>
        <v>0</v>
      </c>
      <c r="EB30" s="22">
        <f t="shared" si="20"/>
        <v>0</v>
      </c>
      <c r="EC30" s="22">
        <f t="shared" si="21"/>
        <v>0</v>
      </c>
      <c r="ED30" s="22">
        <f t="shared" si="22"/>
        <v>0</v>
      </c>
      <c r="EE30" s="24" t="e">
        <f>DH30*100/('кол-во часов'!B27*18)</f>
        <v>#DIV/0!</v>
      </c>
      <c r="EF30" s="24" t="e">
        <f>DI30*100/('кол-во часов'!C27*18)</f>
        <v>#DIV/0!</v>
      </c>
      <c r="EG30" s="24" t="e">
        <f>DJ30*100/('кол-во часов'!D27*18)</f>
        <v>#DIV/0!</v>
      </c>
      <c r="EH30" s="24" t="e">
        <f>DK30*100/('кол-во часов'!E27*18)</f>
        <v>#DIV/0!</v>
      </c>
      <c r="EI30" s="24" t="e">
        <f>DL30*100/('кол-во часов'!F27*18)</f>
        <v>#DIV/0!</v>
      </c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</row>
    <row r="31" spans="1:157" ht="18" customHeight="1" x14ac:dyDescent="0.25">
      <c r="D31" s="30" t="s">
        <v>85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 t="s">
        <v>14</v>
      </c>
      <c r="Q31" s="20"/>
      <c r="R31" s="20"/>
      <c r="S31" s="20"/>
      <c r="T31" s="21" t="s">
        <v>26</v>
      </c>
      <c r="U31" s="20"/>
      <c r="V31" s="20"/>
      <c r="W31" s="20"/>
      <c r="X31" s="20"/>
      <c r="Y31" s="20"/>
      <c r="Z31" s="21"/>
      <c r="AA31" s="20"/>
      <c r="AB31" s="21" t="s">
        <v>15</v>
      </c>
      <c r="AC31" s="20"/>
      <c r="AD31" s="20"/>
      <c r="AE31" s="20"/>
      <c r="AF31" s="20"/>
      <c r="AG31" s="20"/>
      <c r="AH31" s="21" t="s">
        <v>14</v>
      </c>
      <c r="AI31" s="20"/>
      <c r="AJ31" s="20"/>
      <c r="AK31" s="21" t="s">
        <v>27</v>
      </c>
      <c r="AL31" s="21" t="s">
        <v>26</v>
      </c>
      <c r="AM31" s="20"/>
      <c r="AN31" s="20"/>
      <c r="AO31" s="21" t="s">
        <v>14</v>
      </c>
      <c r="AP31" s="20"/>
      <c r="AQ31" s="20"/>
      <c r="AR31" s="21"/>
      <c r="AS31" s="20"/>
      <c r="AT31" s="21" t="s">
        <v>15</v>
      </c>
      <c r="AU31" s="20"/>
      <c r="AV31" s="20"/>
      <c r="AW31" s="20"/>
      <c r="AX31" s="20"/>
      <c r="AY31" s="20"/>
      <c r="AZ31" s="20"/>
      <c r="BA31" s="21" t="s">
        <v>14</v>
      </c>
      <c r="BB31" s="20"/>
      <c r="BC31" s="20"/>
      <c r="BD31" s="21" t="s">
        <v>26</v>
      </c>
      <c r="BE31" s="21" t="s">
        <v>27</v>
      </c>
      <c r="BF31" s="20"/>
      <c r="BG31" s="20"/>
      <c r="BH31" s="20"/>
      <c r="BI31" s="20"/>
      <c r="BJ31" s="20"/>
      <c r="BK31" s="21" t="s">
        <v>15</v>
      </c>
      <c r="BL31" s="21"/>
      <c r="BM31" s="20"/>
      <c r="BN31" s="20"/>
      <c r="BO31" s="20"/>
      <c r="BP31" s="21" t="s">
        <v>86</v>
      </c>
      <c r="BQ31" s="20"/>
      <c r="BR31" s="20"/>
      <c r="BS31" s="20"/>
      <c r="BT31" s="20"/>
      <c r="BU31" s="21" t="s">
        <v>26</v>
      </c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34" t="s">
        <v>73</v>
      </c>
      <c r="CG31" s="20"/>
      <c r="CH31" s="20"/>
      <c r="CI31" s="21"/>
      <c r="CJ31" s="20"/>
      <c r="CK31" s="20"/>
      <c r="CL31" s="33" t="s">
        <v>15</v>
      </c>
      <c r="CM31" s="20"/>
      <c r="CN31" s="20"/>
      <c r="CO31" s="20"/>
      <c r="CP31" s="21" t="s">
        <v>15</v>
      </c>
      <c r="CQ31" s="21" t="s">
        <v>26</v>
      </c>
      <c r="CR31" s="20"/>
      <c r="CS31" s="21" t="s">
        <v>14</v>
      </c>
      <c r="CT31" s="21"/>
      <c r="CU31" s="20"/>
      <c r="CV31" s="21"/>
      <c r="CW31" s="21" t="s">
        <v>15</v>
      </c>
      <c r="CX31" s="33" t="s">
        <v>14</v>
      </c>
      <c r="CY31" s="21"/>
      <c r="CZ31" s="20"/>
      <c r="DA31" s="21" t="s">
        <v>27</v>
      </c>
      <c r="DB31" s="21" t="s">
        <v>26</v>
      </c>
      <c r="DC31" s="20"/>
      <c r="DD31" s="20"/>
      <c r="DE31" s="20"/>
      <c r="DF31" s="20"/>
      <c r="DG31" s="20"/>
      <c r="DH31" s="22">
        <f t="shared" si="0"/>
        <v>6</v>
      </c>
      <c r="DI31" s="23">
        <f t="shared" si="1"/>
        <v>6</v>
      </c>
      <c r="DJ31" s="22">
        <f t="shared" si="2"/>
        <v>0</v>
      </c>
      <c r="DK31" s="22">
        <f t="shared" si="3"/>
        <v>0</v>
      </c>
      <c r="DL31" s="22">
        <f t="shared" si="4"/>
        <v>0</v>
      </c>
      <c r="DM31" s="22">
        <f t="shared" si="5"/>
        <v>0</v>
      </c>
      <c r="DN31" s="22">
        <f t="shared" si="6"/>
        <v>0</v>
      </c>
      <c r="DO31" s="22">
        <f t="shared" si="7"/>
        <v>0</v>
      </c>
      <c r="DP31" s="22">
        <f t="shared" si="8"/>
        <v>0</v>
      </c>
      <c r="DQ31" s="22">
        <f t="shared" si="9"/>
        <v>0</v>
      </c>
      <c r="DR31" s="22">
        <f t="shared" si="10"/>
        <v>0</v>
      </c>
      <c r="DS31" s="22">
        <f t="shared" si="11"/>
        <v>0</v>
      </c>
      <c r="DT31" s="22">
        <f t="shared" si="12"/>
        <v>0</v>
      </c>
      <c r="DU31" s="22">
        <f t="shared" si="13"/>
        <v>6</v>
      </c>
      <c r="DV31" s="22">
        <f t="shared" si="14"/>
        <v>3</v>
      </c>
      <c r="DW31" s="22">
        <f t="shared" si="15"/>
        <v>0</v>
      </c>
      <c r="DX31" s="22">
        <f t="shared" si="16"/>
        <v>0</v>
      </c>
      <c r="DY31" s="22">
        <f t="shared" si="17"/>
        <v>0</v>
      </c>
      <c r="DZ31" s="22">
        <f t="shared" si="18"/>
        <v>0</v>
      </c>
      <c r="EA31" s="22">
        <f t="shared" si="19"/>
        <v>0</v>
      </c>
      <c r="EB31" s="22">
        <f t="shared" si="20"/>
        <v>0</v>
      </c>
      <c r="EC31" s="22">
        <f t="shared" si="21"/>
        <v>0</v>
      </c>
      <c r="ED31" s="22">
        <f t="shared" si="22"/>
        <v>0</v>
      </c>
      <c r="EE31" s="24" t="e">
        <f>DH31*100/('кол-во часов'!B28*18)</f>
        <v>#DIV/0!</v>
      </c>
      <c r="EF31" s="24" t="e">
        <f>DI31*100/('кол-во часов'!C28*18)</f>
        <v>#DIV/0!</v>
      </c>
      <c r="EG31" s="24" t="e">
        <f>DJ31*100/('кол-во часов'!D28*18)</f>
        <v>#DIV/0!</v>
      </c>
      <c r="EH31" s="24" t="e">
        <f>DK31*100/('кол-во часов'!E28*18)</f>
        <v>#DIV/0!</v>
      </c>
      <c r="EI31" s="24" t="e">
        <f>DL31*100/('кол-во часов'!F28*18)</f>
        <v>#DIV/0!</v>
      </c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</row>
    <row r="32" spans="1:157" ht="18" customHeight="1" x14ac:dyDescent="0.25">
      <c r="D32" s="26" t="s">
        <v>87</v>
      </c>
      <c r="E32" s="20"/>
      <c r="F32" s="21" t="s">
        <v>88</v>
      </c>
      <c r="G32" s="20"/>
      <c r="H32" s="20"/>
      <c r="I32" s="21" t="s">
        <v>89</v>
      </c>
      <c r="J32" s="20"/>
      <c r="K32" s="20"/>
      <c r="L32" s="20"/>
      <c r="M32" s="20"/>
      <c r="N32" s="20"/>
      <c r="O32" s="20"/>
      <c r="P32" s="21" t="s">
        <v>27</v>
      </c>
      <c r="Q32" s="20"/>
      <c r="R32" s="20"/>
      <c r="S32" s="20"/>
      <c r="T32" s="20"/>
      <c r="U32" s="20"/>
      <c r="V32" s="20"/>
      <c r="W32" s="20"/>
      <c r="X32" s="20" t="s">
        <v>26</v>
      </c>
      <c r="Y32" s="20"/>
      <c r="Z32" s="20"/>
      <c r="AA32" s="21" t="s">
        <v>89</v>
      </c>
      <c r="AB32" s="20"/>
      <c r="AC32" s="20"/>
      <c r="AD32" s="21" t="s">
        <v>27</v>
      </c>
      <c r="AE32" s="20"/>
      <c r="AF32" s="20"/>
      <c r="AG32" s="21" t="s">
        <v>88</v>
      </c>
      <c r="AH32" s="20"/>
      <c r="AI32" s="21" t="s">
        <v>89</v>
      </c>
      <c r="AJ32" s="20"/>
      <c r="AK32" s="20"/>
      <c r="AL32" s="21" t="s">
        <v>27</v>
      </c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1" t="s">
        <v>88</v>
      </c>
      <c r="AZ32" s="20"/>
      <c r="BA32" s="20"/>
      <c r="BB32" s="21" t="s">
        <v>26</v>
      </c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1" t="s">
        <v>88</v>
      </c>
      <c r="BO32" s="20"/>
      <c r="BP32" s="20"/>
      <c r="BQ32" s="20"/>
      <c r="BR32" s="20"/>
      <c r="BS32" s="20"/>
      <c r="BT32" s="21" t="s">
        <v>26</v>
      </c>
      <c r="BU32" s="20"/>
      <c r="BV32" s="20"/>
      <c r="BW32" s="20"/>
      <c r="BX32" s="20"/>
      <c r="BY32" s="20"/>
      <c r="BZ32" s="20"/>
      <c r="CA32" s="20"/>
      <c r="CB32" s="20"/>
      <c r="CC32" s="21" t="s">
        <v>27</v>
      </c>
      <c r="CD32" s="20"/>
      <c r="CE32" s="20"/>
      <c r="CF32" s="34" t="s">
        <v>73</v>
      </c>
      <c r="CG32" s="21" t="s">
        <v>89</v>
      </c>
      <c r="CH32" s="21"/>
      <c r="CI32" s="20"/>
      <c r="CJ32" s="34" t="s">
        <v>73</v>
      </c>
      <c r="CK32" s="20"/>
      <c r="CL32" s="33" t="s">
        <v>15</v>
      </c>
      <c r="CM32" s="20"/>
      <c r="CN32" s="20"/>
      <c r="CO32" s="20"/>
      <c r="CP32" s="20"/>
      <c r="CQ32" s="21" t="s">
        <v>88</v>
      </c>
      <c r="CR32" s="20"/>
      <c r="CS32" s="20"/>
      <c r="CT32" s="21" t="s">
        <v>26</v>
      </c>
      <c r="CU32" s="21" t="s">
        <v>90</v>
      </c>
      <c r="CV32" s="20"/>
      <c r="CW32" s="21" t="s">
        <v>89</v>
      </c>
      <c r="CX32" s="33" t="s">
        <v>14</v>
      </c>
      <c r="CY32" s="20"/>
      <c r="CZ32" s="20"/>
      <c r="DA32" s="20"/>
      <c r="DB32" s="21" t="s">
        <v>26</v>
      </c>
      <c r="DC32" s="20"/>
      <c r="DD32" s="21" t="s">
        <v>88</v>
      </c>
      <c r="DE32" s="21" t="s">
        <v>27</v>
      </c>
      <c r="DF32" s="20"/>
      <c r="DG32" s="20"/>
      <c r="DH32" s="22">
        <f t="shared" si="0"/>
        <v>6</v>
      </c>
      <c r="DI32" s="23">
        <f t="shared" si="1"/>
        <v>7</v>
      </c>
      <c r="DJ32" s="22">
        <f t="shared" si="2"/>
        <v>0</v>
      </c>
      <c r="DK32" s="22">
        <f t="shared" si="3"/>
        <v>0</v>
      </c>
      <c r="DL32" s="22">
        <f t="shared" si="4"/>
        <v>0</v>
      </c>
      <c r="DM32" s="22">
        <f t="shared" si="5"/>
        <v>0</v>
      </c>
      <c r="DN32" s="22">
        <f t="shared" si="6"/>
        <v>0</v>
      </c>
      <c r="DO32" s="22">
        <f t="shared" si="7"/>
        <v>0</v>
      </c>
      <c r="DP32" s="22">
        <f t="shared" si="8"/>
        <v>0</v>
      </c>
      <c r="DQ32" s="22">
        <f t="shared" si="9"/>
        <v>1</v>
      </c>
      <c r="DR32" s="22">
        <f t="shared" si="10"/>
        <v>0</v>
      </c>
      <c r="DS32" s="22">
        <f t="shared" si="11"/>
        <v>0</v>
      </c>
      <c r="DT32" s="22">
        <f t="shared" si="12"/>
        <v>0</v>
      </c>
      <c r="DU32" s="22">
        <f t="shared" si="13"/>
        <v>5</v>
      </c>
      <c r="DV32" s="22">
        <f t="shared" si="14"/>
        <v>5</v>
      </c>
      <c r="DW32" s="22">
        <f t="shared" si="15"/>
        <v>0</v>
      </c>
      <c r="DX32" s="22">
        <f t="shared" si="16"/>
        <v>0</v>
      </c>
      <c r="DY32" s="22">
        <f t="shared" si="17"/>
        <v>0</v>
      </c>
      <c r="DZ32" s="22">
        <f t="shared" si="18"/>
        <v>0</v>
      </c>
      <c r="EA32" s="22">
        <f t="shared" si="19"/>
        <v>0</v>
      </c>
      <c r="EB32" s="22">
        <f t="shared" si="20"/>
        <v>0</v>
      </c>
      <c r="EC32" s="22">
        <f t="shared" si="21"/>
        <v>0</v>
      </c>
      <c r="ED32" s="22">
        <f t="shared" si="22"/>
        <v>0</v>
      </c>
      <c r="EE32" s="24" t="e">
        <f>DH32*100/('кол-во часов'!B29*18)</f>
        <v>#DIV/0!</v>
      </c>
      <c r="EF32" s="24" t="e">
        <f>DI32*100/('кол-во часов'!C29*18)</f>
        <v>#DIV/0!</v>
      </c>
      <c r="EG32" s="24" t="e">
        <f>DJ32*100/('кол-во часов'!D29*18)</f>
        <v>#DIV/0!</v>
      </c>
      <c r="EH32" s="24" t="e">
        <f>DK32*100/('кол-во часов'!E29*18)</f>
        <v>#DIV/0!</v>
      </c>
      <c r="EI32" s="24" t="e">
        <f>DL32*100/('кол-во часов'!F29*18)</f>
        <v>#DIV/0!</v>
      </c>
      <c r="EJ32" s="24" t="e">
        <f>DM32*100/('кол-во часов'!G17*18)</f>
        <v>#DIV/0!</v>
      </c>
      <c r="EK32" s="24" t="e">
        <f>DN32*100/('кол-во часов'!H17*18)</f>
        <v>#DIV/0!</v>
      </c>
      <c r="EL32" s="24" t="e">
        <f>DO32*100/('кол-во часов'!I17*18)</f>
        <v>#DIV/0!</v>
      </c>
      <c r="EM32" s="24" t="e">
        <f>DP32*100/('кол-во часов'!J17*18)</f>
        <v>#DIV/0!</v>
      </c>
      <c r="EN32" s="24" t="e">
        <f>DQ32*100/('кол-во часов'!K17*18)</f>
        <v>#DIV/0!</v>
      </c>
      <c r="EO32" s="24" t="e">
        <f>DR32*100/('кол-во часов'!L17*18)</f>
        <v>#DIV/0!</v>
      </c>
      <c r="EP32" s="24" t="e">
        <f>DS32*100/('кол-во часов'!M17*18)</f>
        <v>#DIV/0!</v>
      </c>
      <c r="EQ32" s="24" t="e">
        <f>DT32*100/('кол-во часов'!N17*18)</f>
        <v>#DIV/0!</v>
      </c>
      <c r="ER32" s="24" t="e">
        <f>DU32*100/('кол-во часов'!O17*18)</f>
        <v>#DIV/0!</v>
      </c>
      <c r="ES32" s="24" t="e">
        <f>DV32*100/('кол-во часов'!P17*18)</f>
        <v>#DIV/0!</v>
      </c>
      <c r="ET32" s="24" t="e">
        <f>DW32*100/('кол-во часов'!Q17*18)</f>
        <v>#DIV/0!</v>
      </c>
      <c r="EU32" s="24" t="e">
        <f>DX32*100/('кол-во часов'!R17*18)</f>
        <v>#DIV/0!</v>
      </c>
      <c r="EV32" s="24" t="e">
        <f>DY32*100/('кол-во часов'!S17*18)</f>
        <v>#DIV/0!</v>
      </c>
      <c r="EW32" s="24" t="e">
        <f>DZ32*100/('кол-во часов'!T17*18)</f>
        <v>#DIV/0!</v>
      </c>
      <c r="EX32" s="24" t="e">
        <f>EA32*100/('кол-во часов'!U17*18)</f>
        <v>#DIV/0!</v>
      </c>
      <c r="EY32" s="24" t="e">
        <f>EB32*100/('кол-во часов'!V17*18)</f>
        <v>#DIV/0!</v>
      </c>
      <c r="EZ32" s="24" t="e">
        <f>EC32*100/('кол-во часов'!W17*18)</f>
        <v>#DIV/0!</v>
      </c>
      <c r="FA32" s="24" t="e">
        <f>ED32*100/('кол-во часов'!X17*18)</f>
        <v>#DIV/0!</v>
      </c>
    </row>
    <row r="33" spans="1:157" ht="18" customHeight="1" x14ac:dyDescent="0.25">
      <c r="D33" s="26" t="s">
        <v>91</v>
      </c>
      <c r="E33" s="20"/>
      <c r="F33" s="21"/>
      <c r="G33" s="21"/>
      <c r="H33" s="21" t="s">
        <v>88</v>
      </c>
      <c r="I33" s="20"/>
      <c r="J33" s="20"/>
      <c r="K33" s="20"/>
      <c r="L33" s="20"/>
      <c r="M33" s="20"/>
      <c r="N33" s="20"/>
      <c r="O33" s="21" t="s">
        <v>27</v>
      </c>
      <c r="P33" s="20"/>
      <c r="Q33" s="20"/>
      <c r="R33" s="20"/>
      <c r="S33" s="20"/>
      <c r="T33" s="20"/>
      <c r="U33" s="20"/>
      <c r="V33" s="20"/>
      <c r="W33" s="20"/>
      <c r="X33" s="21" t="s">
        <v>26</v>
      </c>
      <c r="Y33" s="20"/>
      <c r="Z33" s="20"/>
      <c r="AA33" s="20"/>
      <c r="AB33" s="20"/>
      <c r="AC33" s="21" t="s">
        <v>89</v>
      </c>
      <c r="AD33" s="20"/>
      <c r="AE33" s="20"/>
      <c r="AF33" s="20"/>
      <c r="AG33" s="21" t="s">
        <v>88</v>
      </c>
      <c r="AH33" s="20"/>
      <c r="AI33" s="20"/>
      <c r="AJ33" s="20"/>
      <c r="AK33" s="20"/>
      <c r="AL33" s="21" t="s">
        <v>27</v>
      </c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1" t="s">
        <v>88</v>
      </c>
      <c r="AZ33" s="20"/>
      <c r="BA33" s="20"/>
      <c r="BB33" s="21" t="s">
        <v>26</v>
      </c>
      <c r="BC33" s="20"/>
      <c r="BD33" s="20"/>
      <c r="BE33" s="20"/>
      <c r="BF33" s="21" t="s">
        <v>89</v>
      </c>
      <c r="BG33" s="20"/>
      <c r="BH33" s="20"/>
      <c r="BI33" s="20"/>
      <c r="BJ33" s="20"/>
      <c r="BK33" s="20"/>
      <c r="BL33" s="20"/>
      <c r="BM33" s="20"/>
      <c r="BN33" s="21" t="s">
        <v>88</v>
      </c>
      <c r="BO33" s="20"/>
      <c r="BP33" s="20"/>
      <c r="BQ33" s="20"/>
      <c r="BR33" s="20"/>
      <c r="BS33" s="21" t="s">
        <v>89</v>
      </c>
      <c r="BT33" s="20"/>
      <c r="BU33" s="21" t="s">
        <v>26</v>
      </c>
      <c r="BV33" s="20"/>
      <c r="BW33" s="20"/>
      <c r="BX33" s="20"/>
      <c r="BY33" s="20"/>
      <c r="BZ33" s="20"/>
      <c r="CA33" s="20"/>
      <c r="CB33" s="20"/>
      <c r="CC33" s="21" t="s">
        <v>27</v>
      </c>
      <c r="CD33" s="20"/>
      <c r="CE33" s="20"/>
      <c r="CF33" s="34" t="s">
        <v>73</v>
      </c>
      <c r="CG33" s="20"/>
      <c r="CH33" s="20"/>
      <c r="CI33" s="20"/>
      <c r="CJ33" s="34" t="s">
        <v>73</v>
      </c>
      <c r="CK33" s="20"/>
      <c r="CL33" s="33" t="s">
        <v>15</v>
      </c>
      <c r="CM33" s="20"/>
      <c r="CN33" s="20"/>
      <c r="CO33" s="20"/>
      <c r="CP33" s="20"/>
      <c r="CQ33" s="21" t="s">
        <v>88</v>
      </c>
      <c r="CR33" s="20"/>
      <c r="CS33" s="20"/>
      <c r="CT33" s="20"/>
      <c r="CU33" s="21" t="s">
        <v>27</v>
      </c>
      <c r="CV33" s="21" t="s">
        <v>26</v>
      </c>
      <c r="CW33" s="21" t="s">
        <v>89</v>
      </c>
      <c r="CX33" s="33" t="s">
        <v>14</v>
      </c>
      <c r="CY33" s="21" t="s">
        <v>90</v>
      </c>
      <c r="CZ33" s="20"/>
      <c r="DA33" s="21" t="s">
        <v>27</v>
      </c>
      <c r="DB33" s="21" t="s">
        <v>26</v>
      </c>
      <c r="DC33" s="20"/>
      <c r="DD33" s="20"/>
      <c r="DE33" s="21" t="s">
        <v>88</v>
      </c>
      <c r="DF33" s="20"/>
      <c r="DG33" s="20"/>
      <c r="DH33" s="22">
        <f t="shared" si="0"/>
        <v>5</v>
      </c>
      <c r="DI33" s="23">
        <f t="shared" si="1"/>
        <v>7</v>
      </c>
      <c r="DJ33" s="22">
        <f t="shared" si="2"/>
        <v>0</v>
      </c>
      <c r="DK33" s="22">
        <f t="shared" si="3"/>
        <v>0</v>
      </c>
      <c r="DL33" s="22">
        <f t="shared" si="4"/>
        <v>0</v>
      </c>
      <c r="DM33" s="22">
        <f t="shared" si="5"/>
        <v>0</v>
      </c>
      <c r="DN33" s="22">
        <f t="shared" si="6"/>
        <v>0</v>
      </c>
      <c r="DO33" s="22">
        <f t="shared" si="7"/>
        <v>0</v>
      </c>
      <c r="DP33" s="22">
        <f t="shared" si="8"/>
        <v>0</v>
      </c>
      <c r="DQ33" s="22">
        <f t="shared" si="9"/>
        <v>1</v>
      </c>
      <c r="DR33" s="22">
        <f t="shared" si="10"/>
        <v>0</v>
      </c>
      <c r="DS33" s="22">
        <f t="shared" si="11"/>
        <v>0</v>
      </c>
      <c r="DT33" s="22">
        <f t="shared" si="12"/>
        <v>0</v>
      </c>
      <c r="DU33" s="22">
        <f t="shared" si="13"/>
        <v>5</v>
      </c>
      <c r="DV33" s="22">
        <f t="shared" si="14"/>
        <v>5</v>
      </c>
      <c r="DW33" s="22">
        <f t="shared" si="15"/>
        <v>0</v>
      </c>
      <c r="DX33" s="22">
        <f t="shared" si="16"/>
        <v>0</v>
      </c>
      <c r="DY33" s="22">
        <f t="shared" si="17"/>
        <v>0</v>
      </c>
      <c r="DZ33" s="22">
        <f t="shared" si="18"/>
        <v>0</v>
      </c>
      <c r="EA33" s="22">
        <f t="shared" si="19"/>
        <v>0</v>
      </c>
      <c r="EB33" s="22">
        <f t="shared" si="20"/>
        <v>0</v>
      </c>
      <c r="EC33" s="22">
        <f t="shared" si="21"/>
        <v>0</v>
      </c>
      <c r="ED33" s="22">
        <f t="shared" si="22"/>
        <v>0</v>
      </c>
      <c r="EE33" s="24" t="e">
        <f>DH33*100/('кол-во часов'!B30*18)</f>
        <v>#DIV/0!</v>
      </c>
      <c r="EF33" s="24" t="e">
        <f>DI33*100/('кол-во часов'!C30*18)</f>
        <v>#DIV/0!</v>
      </c>
      <c r="EG33" s="24" t="e">
        <f>DJ33*100/('кол-во часов'!D30*18)</f>
        <v>#DIV/0!</v>
      </c>
      <c r="EH33" s="24" t="e">
        <f>DK33*100/('кол-во часов'!E30*18)</f>
        <v>#DIV/0!</v>
      </c>
      <c r="EI33" s="24" t="e">
        <f>DL33*100/('кол-во часов'!F30*18)</f>
        <v>#DIV/0!</v>
      </c>
      <c r="EJ33" s="24" t="e">
        <f>DM33*100/('кол-во часов'!G18*18)</f>
        <v>#DIV/0!</v>
      </c>
      <c r="EK33" s="24" t="e">
        <f>DN33*100/('кол-во часов'!H18*18)</f>
        <v>#DIV/0!</v>
      </c>
      <c r="EL33" s="24" t="e">
        <f>DO33*100/('кол-во часов'!I18*18)</f>
        <v>#DIV/0!</v>
      </c>
      <c r="EM33" s="24" t="e">
        <f>DP33*100/('кол-во часов'!J18*18)</f>
        <v>#DIV/0!</v>
      </c>
      <c r="EN33" s="24" t="e">
        <f>DQ33*100/('кол-во часов'!K18*18)</f>
        <v>#DIV/0!</v>
      </c>
      <c r="EO33" s="24" t="e">
        <f>DR33*100/('кол-во часов'!L18*18)</f>
        <v>#DIV/0!</v>
      </c>
      <c r="EP33" s="24" t="e">
        <f>DS33*100/('кол-во часов'!M18*18)</f>
        <v>#DIV/0!</v>
      </c>
      <c r="EQ33" s="24" t="e">
        <f>DT33*100/('кол-во часов'!N18*18)</f>
        <v>#DIV/0!</v>
      </c>
      <c r="ER33" s="24" t="e">
        <f>DU33*100/('кол-во часов'!O18*18)</f>
        <v>#DIV/0!</v>
      </c>
      <c r="ES33" s="24" t="e">
        <f>DV33*100/('кол-во часов'!P18*18)</f>
        <v>#DIV/0!</v>
      </c>
      <c r="ET33" s="24" t="e">
        <f>DW33*100/('кол-во часов'!Q18*18)</f>
        <v>#DIV/0!</v>
      </c>
      <c r="EU33" s="24" t="e">
        <f>DX33*100/('кол-во часов'!R18*18)</f>
        <v>#DIV/0!</v>
      </c>
      <c r="EV33" s="24" t="e">
        <f>DY33*100/('кол-во часов'!S18*18)</f>
        <v>#DIV/0!</v>
      </c>
      <c r="EW33" s="24" t="e">
        <f>DZ33*100/('кол-во часов'!T18*18)</f>
        <v>#DIV/0!</v>
      </c>
      <c r="EX33" s="24" t="e">
        <f>EA33*100/('кол-во часов'!U18*18)</f>
        <v>#DIV/0!</v>
      </c>
      <c r="EY33" s="24" t="e">
        <f>EB33*100/('кол-во часов'!V18*18)</f>
        <v>#DIV/0!</v>
      </c>
      <c r="EZ33" s="24" t="e">
        <f>EC33*100/('кол-во часов'!W18*18)</f>
        <v>#DIV/0!</v>
      </c>
      <c r="FA33" s="24" t="e">
        <f>ED33*100/('кол-во часов'!X18*18)</f>
        <v>#DIV/0!</v>
      </c>
    </row>
    <row r="34" spans="1:157" ht="18" customHeight="1" x14ac:dyDescent="0.25">
      <c r="D34" s="26" t="s">
        <v>92</v>
      </c>
      <c r="E34" s="20"/>
      <c r="F34" s="21" t="s">
        <v>88</v>
      </c>
      <c r="G34" s="20"/>
      <c r="H34" s="20"/>
      <c r="I34" s="20"/>
      <c r="J34" s="21"/>
      <c r="K34" s="20"/>
      <c r="L34" s="20"/>
      <c r="M34" s="20"/>
      <c r="N34" s="20"/>
      <c r="O34" s="21" t="s">
        <v>27</v>
      </c>
      <c r="P34" s="20"/>
      <c r="Q34" s="20"/>
      <c r="R34" s="20"/>
      <c r="S34" s="20"/>
      <c r="T34" s="20"/>
      <c r="U34" s="20"/>
      <c r="V34" s="21" t="s">
        <v>26</v>
      </c>
      <c r="W34" s="20"/>
      <c r="X34" s="20"/>
      <c r="Y34" s="20"/>
      <c r="Z34" s="20"/>
      <c r="AA34" s="20"/>
      <c r="AB34" s="20"/>
      <c r="AC34" s="21" t="s">
        <v>89</v>
      </c>
      <c r="AD34" s="20"/>
      <c r="AE34" s="20"/>
      <c r="AF34" s="20"/>
      <c r="AG34" s="21" t="s">
        <v>88</v>
      </c>
      <c r="AH34" s="20"/>
      <c r="AI34" s="21"/>
      <c r="AJ34" s="20"/>
      <c r="AK34" s="20"/>
      <c r="AL34" s="20"/>
      <c r="AM34" s="21" t="s">
        <v>27</v>
      </c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1" t="s">
        <v>88</v>
      </c>
      <c r="AZ34" s="21" t="s">
        <v>26</v>
      </c>
      <c r="BA34" s="20"/>
      <c r="BB34" s="20"/>
      <c r="BC34" s="20"/>
      <c r="BD34" s="20"/>
      <c r="BE34" s="20"/>
      <c r="BF34" s="21" t="s">
        <v>89</v>
      </c>
      <c r="BG34" s="20"/>
      <c r="BH34" s="20"/>
      <c r="BI34" s="20"/>
      <c r="BJ34" s="20"/>
      <c r="BK34" s="20"/>
      <c r="BL34" s="20"/>
      <c r="BM34" s="20"/>
      <c r="BN34" s="21" t="s">
        <v>88</v>
      </c>
      <c r="BO34" s="20"/>
      <c r="BP34" s="21"/>
      <c r="BQ34" s="20"/>
      <c r="BR34" s="20"/>
      <c r="BS34" s="20"/>
      <c r="BT34" s="21" t="s">
        <v>26</v>
      </c>
      <c r="BU34" s="20"/>
      <c r="BV34" s="20"/>
      <c r="BW34" s="21"/>
      <c r="BX34" s="21" t="s">
        <v>89</v>
      </c>
      <c r="BY34" s="20"/>
      <c r="BZ34" s="20"/>
      <c r="CA34" s="20"/>
      <c r="CB34" s="20"/>
      <c r="CC34" s="20"/>
      <c r="CD34" s="21" t="s">
        <v>27</v>
      </c>
      <c r="CE34" s="20"/>
      <c r="CF34" s="34" t="s">
        <v>73</v>
      </c>
      <c r="CG34" s="21"/>
      <c r="CH34" s="20"/>
      <c r="CI34" s="20"/>
      <c r="CJ34" s="34" t="s">
        <v>73</v>
      </c>
      <c r="CK34" s="20"/>
      <c r="CL34" s="33" t="s">
        <v>15</v>
      </c>
      <c r="CM34" s="20"/>
      <c r="CN34" s="20"/>
      <c r="CO34" s="20"/>
      <c r="CP34" s="20"/>
      <c r="CQ34" s="21" t="s">
        <v>88</v>
      </c>
      <c r="CR34" s="20"/>
      <c r="CS34" s="21" t="s">
        <v>90</v>
      </c>
      <c r="CT34" s="20"/>
      <c r="CU34" s="21" t="s">
        <v>27</v>
      </c>
      <c r="CV34" s="21" t="s">
        <v>26</v>
      </c>
      <c r="CW34" s="21" t="s">
        <v>89</v>
      </c>
      <c r="CX34" s="33" t="s">
        <v>14</v>
      </c>
      <c r="CY34" s="20"/>
      <c r="CZ34" s="20"/>
      <c r="DA34" s="21" t="s">
        <v>27</v>
      </c>
      <c r="DB34" s="21" t="s">
        <v>26</v>
      </c>
      <c r="DC34" s="20"/>
      <c r="DD34" s="20"/>
      <c r="DE34" s="21" t="s">
        <v>88</v>
      </c>
      <c r="DF34" s="20"/>
      <c r="DG34" s="20"/>
      <c r="DH34" s="22">
        <f t="shared" si="0"/>
        <v>5</v>
      </c>
      <c r="DI34" s="23">
        <f t="shared" si="1"/>
        <v>7</v>
      </c>
      <c r="DJ34" s="22">
        <f t="shared" si="2"/>
        <v>0</v>
      </c>
      <c r="DK34" s="22">
        <f t="shared" si="3"/>
        <v>0</v>
      </c>
      <c r="DL34" s="22">
        <f t="shared" si="4"/>
        <v>0</v>
      </c>
      <c r="DM34" s="22">
        <f t="shared" si="5"/>
        <v>0</v>
      </c>
      <c r="DN34" s="22">
        <f t="shared" si="6"/>
        <v>0</v>
      </c>
      <c r="DO34" s="22">
        <f t="shared" si="7"/>
        <v>0</v>
      </c>
      <c r="DP34" s="22">
        <f t="shared" si="8"/>
        <v>0</v>
      </c>
      <c r="DQ34" s="22">
        <f t="shared" si="9"/>
        <v>1</v>
      </c>
      <c r="DR34" s="22">
        <f t="shared" si="10"/>
        <v>0</v>
      </c>
      <c r="DS34" s="22">
        <f t="shared" si="11"/>
        <v>0</v>
      </c>
      <c r="DT34" s="22">
        <f t="shared" si="12"/>
        <v>0</v>
      </c>
      <c r="DU34" s="22">
        <f t="shared" si="13"/>
        <v>5</v>
      </c>
      <c r="DV34" s="22">
        <f t="shared" si="14"/>
        <v>5</v>
      </c>
      <c r="DW34" s="22">
        <f t="shared" si="15"/>
        <v>0</v>
      </c>
      <c r="DX34" s="22">
        <f t="shared" si="16"/>
        <v>0</v>
      </c>
      <c r="DY34" s="22">
        <f t="shared" si="17"/>
        <v>0</v>
      </c>
      <c r="DZ34" s="22">
        <f t="shared" si="18"/>
        <v>0</v>
      </c>
      <c r="EA34" s="22">
        <f t="shared" si="19"/>
        <v>0</v>
      </c>
      <c r="EB34" s="22">
        <f t="shared" si="20"/>
        <v>0</v>
      </c>
      <c r="EC34" s="22">
        <f t="shared" si="21"/>
        <v>0</v>
      </c>
      <c r="ED34" s="22">
        <f t="shared" si="22"/>
        <v>0</v>
      </c>
      <c r="EE34" s="24" t="e">
        <f>DH34*100/('кол-во часов'!B31*18)</f>
        <v>#DIV/0!</v>
      </c>
      <c r="EF34" s="24" t="e">
        <f>DI34*100/('кол-во часов'!C31*18)</f>
        <v>#DIV/0!</v>
      </c>
      <c r="EG34" s="24" t="e">
        <f>DJ34*100/('кол-во часов'!D31*18)</f>
        <v>#DIV/0!</v>
      </c>
      <c r="EH34" s="24" t="e">
        <f>DK34*100/('кол-во часов'!E31*18)</f>
        <v>#DIV/0!</v>
      </c>
      <c r="EI34" s="24" t="e">
        <f>DL34*100/('кол-во часов'!F31*18)</f>
        <v>#DIV/0!</v>
      </c>
      <c r="EJ34" s="24" t="e">
        <f>DM34*100/('кол-во часов'!G19*18)</f>
        <v>#DIV/0!</v>
      </c>
      <c r="EK34" s="24" t="e">
        <f>DN34*100/('кол-во часов'!H19*18)</f>
        <v>#DIV/0!</v>
      </c>
      <c r="EL34" s="24" t="e">
        <f>DO34*100/('кол-во часов'!I19*18)</f>
        <v>#DIV/0!</v>
      </c>
      <c r="EM34" s="24" t="e">
        <f>DP34*100/('кол-во часов'!J19*18)</f>
        <v>#DIV/0!</v>
      </c>
      <c r="EN34" s="24" t="e">
        <f>DQ34*100/('кол-во часов'!K19*18)</f>
        <v>#DIV/0!</v>
      </c>
      <c r="EO34" s="24" t="e">
        <f>DR34*100/('кол-во часов'!L19*18)</f>
        <v>#DIV/0!</v>
      </c>
      <c r="EP34" s="24" t="e">
        <f>DS34*100/('кол-во часов'!M19*18)</f>
        <v>#DIV/0!</v>
      </c>
      <c r="EQ34" s="24" t="e">
        <f>DT34*100/('кол-во часов'!N19*18)</f>
        <v>#DIV/0!</v>
      </c>
      <c r="ER34" s="24" t="e">
        <f>DU34*100/('кол-во часов'!O19*18)</f>
        <v>#DIV/0!</v>
      </c>
      <c r="ES34" s="24" t="e">
        <f>DV34*100/('кол-во часов'!P19*18)</f>
        <v>#DIV/0!</v>
      </c>
      <c r="ET34" s="24" t="e">
        <f>DW34*100/('кол-во часов'!Q19*18)</f>
        <v>#DIV/0!</v>
      </c>
      <c r="EU34" s="24" t="e">
        <f>DX34*100/('кол-во часов'!R19*18)</f>
        <v>#DIV/0!</v>
      </c>
      <c r="EV34" s="24" t="e">
        <f>DY34*100/('кол-во часов'!S19*18)</f>
        <v>#DIV/0!</v>
      </c>
      <c r="EW34" s="24" t="e">
        <f>DZ34*100/('кол-во часов'!T19*18)</f>
        <v>#DIV/0!</v>
      </c>
      <c r="EX34" s="24" t="e">
        <f>EA34*100/('кол-во часов'!U19*18)</f>
        <v>#DIV/0!</v>
      </c>
      <c r="EY34" s="24" t="e">
        <f>EB34*100/('кол-во часов'!V19*18)</f>
        <v>#DIV/0!</v>
      </c>
      <c r="EZ34" s="24" t="e">
        <f>EC34*100/('кол-во часов'!W19*18)</f>
        <v>#DIV/0!</v>
      </c>
      <c r="FA34" s="24" t="e">
        <f>ED34*100/('кол-во часов'!X19*18)</f>
        <v>#DIV/0!</v>
      </c>
    </row>
    <row r="35" spans="1:157" ht="18" customHeight="1" x14ac:dyDescent="0.25">
      <c r="D35" s="26" t="s">
        <v>93</v>
      </c>
      <c r="E35" s="21"/>
      <c r="F35" s="21" t="s">
        <v>15</v>
      </c>
      <c r="G35" s="20"/>
      <c r="H35" s="20"/>
      <c r="I35" s="20"/>
      <c r="J35" s="21"/>
      <c r="K35" s="20"/>
      <c r="L35" s="20"/>
      <c r="M35" s="20"/>
      <c r="N35" s="20"/>
      <c r="O35" s="21" t="s">
        <v>27</v>
      </c>
      <c r="P35" s="20"/>
      <c r="Q35" s="20"/>
      <c r="R35" s="20"/>
      <c r="S35" s="20"/>
      <c r="T35" s="20"/>
      <c r="U35" s="20"/>
      <c r="V35" s="20"/>
      <c r="W35" s="21" t="s">
        <v>26</v>
      </c>
      <c r="X35" s="20"/>
      <c r="Y35" s="20"/>
      <c r="Z35" s="20"/>
      <c r="AA35" s="20" t="s">
        <v>89</v>
      </c>
      <c r="AB35" s="20"/>
      <c r="AC35" s="21" t="s">
        <v>27</v>
      </c>
      <c r="AD35" s="20"/>
      <c r="AE35" s="20"/>
      <c r="AF35" s="21"/>
      <c r="AG35" s="21" t="s">
        <v>15</v>
      </c>
      <c r="AH35" s="20"/>
      <c r="AJ35" s="20"/>
      <c r="AK35" s="20"/>
      <c r="AL35" s="21" t="s">
        <v>27</v>
      </c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1"/>
      <c r="AY35" s="21" t="s">
        <v>15</v>
      </c>
      <c r="AZ35" s="20"/>
      <c r="BA35" s="21" t="s">
        <v>26</v>
      </c>
      <c r="BB35" s="20"/>
      <c r="BC35" s="20"/>
      <c r="BD35" s="20"/>
      <c r="BE35" s="20"/>
      <c r="BF35" s="20" t="s">
        <v>89</v>
      </c>
      <c r="BG35" s="20"/>
      <c r="BH35" s="20"/>
      <c r="BI35" s="20"/>
      <c r="BJ35" s="20"/>
      <c r="BK35" s="20"/>
      <c r="BL35" s="20"/>
      <c r="BM35" s="20"/>
      <c r="BN35" s="21" t="s">
        <v>15</v>
      </c>
      <c r="BO35" s="20"/>
      <c r="BP35" s="20"/>
      <c r="BQ35" s="20"/>
      <c r="BR35" s="21" t="s">
        <v>26</v>
      </c>
      <c r="BS35" s="20"/>
      <c r="BT35" s="20"/>
      <c r="BU35" s="20"/>
      <c r="BV35" s="20"/>
      <c r="BW35" s="20" t="s">
        <v>89</v>
      </c>
      <c r="BX35" s="20"/>
      <c r="BY35" s="20"/>
      <c r="BZ35" s="20"/>
      <c r="CA35" s="20"/>
      <c r="CB35" s="20"/>
      <c r="CC35" s="21" t="s">
        <v>27</v>
      </c>
      <c r="CD35" s="20"/>
      <c r="CE35" s="20"/>
      <c r="CF35" s="34" t="s">
        <v>73</v>
      </c>
      <c r="CG35" s="20"/>
      <c r="CH35" s="20"/>
      <c r="CI35" s="20"/>
      <c r="CJ35" s="34" t="s">
        <v>73</v>
      </c>
      <c r="CK35" s="20"/>
      <c r="CL35" s="33" t="s">
        <v>15</v>
      </c>
      <c r="CM35" s="20"/>
      <c r="CN35" s="20"/>
      <c r="CO35" s="21" t="s">
        <v>15</v>
      </c>
      <c r="CP35" s="20"/>
      <c r="CQ35" s="21"/>
      <c r="CR35" s="20"/>
      <c r="CS35" s="20" t="s">
        <v>90</v>
      </c>
      <c r="CT35" s="20"/>
      <c r="CU35" s="20"/>
      <c r="CV35" s="21" t="s">
        <v>26</v>
      </c>
      <c r="CW35" s="20" t="s">
        <v>89</v>
      </c>
      <c r="CX35" s="33" t="s">
        <v>14</v>
      </c>
      <c r="CY35" s="20"/>
      <c r="CZ35" s="20"/>
      <c r="DA35" s="20"/>
      <c r="DB35" s="21" t="s">
        <v>26</v>
      </c>
      <c r="DC35" s="21" t="s">
        <v>15</v>
      </c>
      <c r="DD35" s="21" t="s">
        <v>27</v>
      </c>
      <c r="DE35" s="21"/>
      <c r="DF35" s="20"/>
      <c r="DG35" s="20"/>
      <c r="DH35" s="22">
        <f t="shared" si="0"/>
        <v>5</v>
      </c>
      <c r="DI35" s="23">
        <f t="shared" si="1"/>
        <v>7</v>
      </c>
      <c r="DJ35" s="22">
        <f t="shared" si="2"/>
        <v>0</v>
      </c>
      <c r="DK35" s="22">
        <f t="shared" si="3"/>
        <v>0</v>
      </c>
      <c r="DL35" s="22">
        <f t="shared" si="4"/>
        <v>0</v>
      </c>
      <c r="DM35" s="22">
        <f t="shared" si="5"/>
        <v>0</v>
      </c>
      <c r="DN35" s="22">
        <f t="shared" si="6"/>
        <v>0</v>
      </c>
      <c r="DO35" s="22">
        <f t="shared" si="7"/>
        <v>0</v>
      </c>
      <c r="DP35" s="22">
        <f t="shared" si="8"/>
        <v>0</v>
      </c>
      <c r="DQ35" s="22">
        <f t="shared" si="9"/>
        <v>1</v>
      </c>
      <c r="DR35" s="22">
        <f t="shared" si="10"/>
        <v>0</v>
      </c>
      <c r="DS35" s="22">
        <f t="shared" si="11"/>
        <v>0</v>
      </c>
      <c r="DT35" s="22">
        <f t="shared" si="12"/>
        <v>0</v>
      </c>
      <c r="DU35" s="22">
        <f t="shared" si="13"/>
        <v>5</v>
      </c>
      <c r="DV35" s="22">
        <f t="shared" si="14"/>
        <v>5</v>
      </c>
      <c r="DW35" s="22">
        <f t="shared" si="15"/>
        <v>0</v>
      </c>
      <c r="DX35" s="22">
        <f t="shared" si="16"/>
        <v>0</v>
      </c>
      <c r="DY35" s="22">
        <f t="shared" si="17"/>
        <v>0</v>
      </c>
      <c r="DZ35" s="22">
        <f t="shared" si="18"/>
        <v>0</v>
      </c>
      <c r="EA35" s="22">
        <f t="shared" si="19"/>
        <v>0</v>
      </c>
      <c r="EB35" s="22">
        <f t="shared" si="20"/>
        <v>0</v>
      </c>
      <c r="EC35" s="22">
        <f t="shared" si="21"/>
        <v>0</v>
      </c>
      <c r="ED35" s="22">
        <f t="shared" si="22"/>
        <v>0</v>
      </c>
      <c r="EE35" s="24" t="e">
        <f>DH35*100/('кол-во часов'!B32*18)</f>
        <v>#DIV/0!</v>
      </c>
      <c r="EF35" s="24" t="e">
        <f>DI35*100/('кол-во часов'!C32*18)</f>
        <v>#DIV/0!</v>
      </c>
      <c r="EG35" s="24" t="e">
        <f>DJ35*100/('кол-во часов'!D32*18)</f>
        <v>#DIV/0!</v>
      </c>
      <c r="EH35" s="24" t="e">
        <f>DK35*100/('кол-во часов'!E32*18)</f>
        <v>#DIV/0!</v>
      </c>
      <c r="EI35" s="24" t="e">
        <f>DL35*100/('кол-во часов'!F32*18)</f>
        <v>#DIV/0!</v>
      </c>
      <c r="EJ35" s="24" t="e">
        <f>DM35*100/('кол-во часов'!G20*18)</f>
        <v>#DIV/0!</v>
      </c>
      <c r="EK35" s="24" t="e">
        <f>DN35*100/('кол-во часов'!H20*18)</f>
        <v>#DIV/0!</v>
      </c>
      <c r="EL35" s="24" t="e">
        <f>DO35*100/('кол-во часов'!I20*18)</f>
        <v>#DIV/0!</v>
      </c>
      <c r="EM35" s="24" t="e">
        <f>DP35*100/('кол-во часов'!J20*18)</f>
        <v>#DIV/0!</v>
      </c>
      <c r="EN35" s="24" t="e">
        <f>DQ35*100/('кол-во часов'!K20*18)</f>
        <v>#DIV/0!</v>
      </c>
      <c r="EO35" s="24" t="e">
        <f>DR35*100/('кол-во часов'!L20*18)</f>
        <v>#DIV/0!</v>
      </c>
      <c r="EP35" s="24" t="e">
        <f>DS35*100/('кол-во часов'!M20*18)</f>
        <v>#DIV/0!</v>
      </c>
      <c r="EQ35" s="24" t="e">
        <f>DT35*100/('кол-во часов'!N20*18)</f>
        <v>#DIV/0!</v>
      </c>
      <c r="ER35" s="24" t="e">
        <f>DU35*100/('кол-во часов'!O20*18)</f>
        <v>#DIV/0!</v>
      </c>
      <c r="ES35" s="24" t="e">
        <f>DV35*100/('кол-во часов'!P20*18)</f>
        <v>#DIV/0!</v>
      </c>
      <c r="ET35" s="24" t="e">
        <f>DW35*100/('кол-во часов'!Q20*18)</f>
        <v>#DIV/0!</v>
      </c>
      <c r="EU35" s="24" t="e">
        <f>DX35*100/('кол-во часов'!R20*18)</f>
        <v>#DIV/0!</v>
      </c>
      <c r="EV35" s="24" t="e">
        <f>DY35*100/('кол-во часов'!S20*18)</f>
        <v>#DIV/0!</v>
      </c>
      <c r="EW35" s="24" t="e">
        <f>DZ35*100/('кол-во часов'!T20*18)</f>
        <v>#DIV/0!</v>
      </c>
      <c r="EX35" s="24" t="e">
        <f>EA35*100/('кол-во часов'!U20*18)</f>
        <v>#DIV/0!</v>
      </c>
      <c r="EY35" s="24" t="e">
        <f>EB35*100/('кол-во часов'!V20*18)</f>
        <v>#DIV/0!</v>
      </c>
      <c r="EZ35" s="24" t="e">
        <f>EC35*100/('кол-во часов'!W20*18)</f>
        <v>#DIV/0!</v>
      </c>
      <c r="FA35" s="24" t="e">
        <f>ED35*100/('кол-во часов'!X20*18)</f>
        <v>#DIV/0!</v>
      </c>
    </row>
    <row r="36" spans="1:157" ht="18" customHeight="1" x14ac:dyDescent="0.25">
      <c r="D36" s="30" t="s">
        <v>94</v>
      </c>
      <c r="E36" s="20"/>
      <c r="F36" s="20"/>
      <c r="G36" s="20"/>
      <c r="H36" s="21" t="s">
        <v>15</v>
      </c>
      <c r="I36" s="21" t="s">
        <v>89</v>
      </c>
      <c r="J36" s="20"/>
      <c r="K36" s="20"/>
      <c r="L36" s="21" t="s">
        <v>27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 t="s">
        <v>26</v>
      </c>
      <c r="Y36" s="20"/>
      <c r="Z36" s="20"/>
      <c r="AA36" s="21" t="s">
        <v>89</v>
      </c>
      <c r="AB36" s="20"/>
      <c r="AC36" s="21"/>
      <c r="AD36" s="20"/>
      <c r="AE36" s="20"/>
      <c r="AF36" s="20"/>
      <c r="AG36" s="21" t="s">
        <v>15</v>
      </c>
      <c r="AH36" s="21"/>
      <c r="AI36" s="21" t="s">
        <v>27</v>
      </c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1" t="s">
        <v>15</v>
      </c>
      <c r="AZ36" s="21" t="s">
        <v>26</v>
      </c>
      <c r="BA36" s="20"/>
      <c r="BB36" s="20"/>
      <c r="BC36" s="20"/>
      <c r="BD36" s="20"/>
      <c r="BE36" s="20"/>
      <c r="BF36" s="21"/>
      <c r="BG36" s="20"/>
      <c r="BH36" s="20"/>
      <c r="BI36" s="20"/>
      <c r="BJ36" s="20"/>
      <c r="BK36" s="20"/>
      <c r="BL36" s="20"/>
      <c r="BM36" s="20"/>
      <c r="BN36" s="20"/>
      <c r="BO36" s="20"/>
      <c r="BP36" s="21" t="s">
        <v>15</v>
      </c>
      <c r="BQ36" s="21" t="s">
        <v>26</v>
      </c>
      <c r="BR36" s="20"/>
      <c r="BS36" s="20"/>
      <c r="BT36" s="20"/>
      <c r="BU36" s="20"/>
      <c r="BV36" s="20"/>
      <c r="BW36" s="20"/>
      <c r="BX36" s="21"/>
      <c r="BY36" s="21" t="s">
        <v>27</v>
      </c>
      <c r="BZ36" s="20"/>
      <c r="CA36" s="20"/>
      <c r="CB36" s="20"/>
      <c r="CC36" s="20"/>
      <c r="CD36" s="20"/>
      <c r="CE36" s="20"/>
      <c r="CF36" s="34" t="s">
        <v>73</v>
      </c>
      <c r="CG36" s="21" t="s">
        <v>89</v>
      </c>
      <c r="CH36" s="21"/>
      <c r="CI36" s="20"/>
      <c r="CJ36" s="34" t="s">
        <v>73</v>
      </c>
      <c r="CK36" s="20"/>
      <c r="CL36" s="33" t="s">
        <v>15</v>
      </c>
      <c r="CM36" s="20"/>
      <c r="CN36" s="20"/>
      <c r="CO36" s="20"/>
      <c r="CP36" s="20"/>
      <c r="CQ36" s="21" t="s">
        <v>15</v>
      </c>
      <c r="CR36" s="20"/>
      <c r="CS36" s="21" t="s">
        <v>26</v>
      </c>
      <c r="CT36" s="21" t="s">
        <v>27</v>
      </c>
      <c r="CU36" s="20"/>
      <c r="CV36" s="21" t="s">
        <v>90</v>
      </c>
      <c r="CW36" s="21" t="s">
        <v>89</v>
      </c>
      <c r="CX36" s="33" t="s">
        <v>14</v>
      </c>
      <c r="CY36" s="21" t="s">
        <v>27</v>
      </c>
      <c r="CZ36" s="20"/>
      <c r="DA36" s="20"/>
      <c r="DB36" s="21" t="s">
        <v>26</v>
      </c>
      <c r="DC36" s="21" t="s">
        <v>15</v>
      </c>
      <c r="DD36" s="20"/>
      <c r="DE36" s="20"/>
      <c r="DF36" s="20"/>
      <c r="DG36" s="20"/>
      <c r="DH36" s="22">
        <f t="shared" si="0"/>
        <v>5</v>
      </c>
      <c r="DI36" s="23">
        <f t="shared" si="1"/>
        <v>7</v>
      </c>
      <c r="DJ36" s="22">
        <f t="shared" si="2"/>
        <v>0</v>
      </c>
      <c r="DK36" s="22">
        <f t="shared" si="3"/>
        <v>0</v>
      </c>
      <c r="DL36" s="22">
        <f t="shared" si="4"/>
        <v>0</v>
      </c>
      <c r="DM36" s="22">
        <f t="shared" si="5"/>
        <v>0</v>
      </c>
      <c r="DN36" s="22">
        <f t="shared" si="6"/>
        <v>0</v>
      </c>
      <c r="DO36" s="22">
        <f t="shared" si="7"/>
        <v>0</v>
      </c>
      <c r="DP36" s="22">
        <f t="shared" si="8"/>
        <v>0</v>
      </c>
      <c r="DQ36" s="22">
        <f t="shared" si="9"/>
        <v>1</v>
      </c>
      <c r="DR36" s="22">
        <f t="shared" si="10"/>
        <v>0</v>
      </c>
      <c r="DS36" s="22">
        <f t="shared" si="11"/>
        <v>0</v>
      </c>
      <c r="DT36" s="22">
        <f t="shared" si="12"/>
        <v>0</v>
      </c>
      <c r="DU36" s="22">
        <f t="shared" si="13"/>
        <v>5</v>
      </c>
      <c r="DV36" s="22">
        <f t="shared" si="14"/>
        <v>5</v>
      </c>
      <c r="DW36" s="22">
        <f t="shared" si="15"/>
        <v>0</v>
      </c>
      <c r="DX36" s="22">
        <f t="shared" si="16"/>
        <v>0</v>
      </c>
      <c r="DY36" s="22">
        <f t="shared" si="17"/>
        <v>0</v>
      </c>
      <c r="DZ36" s="22">
        <f t="shared" si="18"/>
        <v>0</v>
      </c>
      <c r="EA36" s="22">
        <f t="shared" si="19"/>
        <v>0</v>
      </c>
      <c r="EB36" s="22">
        <f t="shared" si="20"/>
        <v>0</v>
      </c>
      <c r="EC36" s="22">
        <f t="shared" si="21"/>
        <v>0</v>
      </c>
      <c r="ED36" s="22">
        <f t="shared" si="22"/>
        <v>0</v>
      </c>
      <c r="EE36" s="24" t="e">
        <f>DH36*100/('кол-во часов'!B33*18)</f>
        <v>#DIV/0!</v>
      </c>
      <c r="EF36" s="24" t="e">
        <f>DI36*100/('кол-во часов'!C33*18)</f>
        <v>#DIV/0!</v>
      </c>
      <c r="EG36" s="24" t="e">
        <f>DJ36*100/('кол-во часов'!D33*18)</f>
        <v>#DIV/0!</v>
      </c>
      <c r="EH36" s="24" t="e">
        <f>DK36*100/('кол-во часов'!E33*18)</f>
        <v>#DIV/0!</v>
      </c>
      <c r="EI36" s="24" t="e">
        <f>DL36*100/('кол-во часов'!F33*18)</f>
        <v>#DIV/0!</v>
      </c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</row>
    <row r="37" spans="1:157" ht="18" customHeight="1" x14ac:dyDescent="0.25">
      <c r="D37" s="30" t="s">
        <v>95</v>
      </c>
      <c r="E37" s="20"/>
      <c r="F37" s="20"/>
      <c r="G37" s="20"/>
      <c r="H37" s="21" t="s">
        <v>15</v>
      </c>
      <c r="I37" s="20"/>
      <c r="J37" s="20"/>
      <c r="K37" s="20"/>
      <c r="L37" s="20"/>
      <c r="M37" s="20"/>
      <c r="N37" s="20"/>
      <c r="O37" s="21" t="s">
        <v>27</v>
      </c>
      <c r="P37" s="20"/>
      <c r="Q37" s="20"/>
      <c r="R37" s="20"/>
      <c r="S37" s="20"/>
      <c r="T37" s="20"/>
      <c r="U37" s="20"/>
      <c r="V37" s="21" t="s">
        <v>26</v>
      </c>
      <c r="W37" s="20"/>
      <c r="X37" s="20"/>
      <c r="Y37" s="20"/>
      <c r="Z37" s="20"/>
      <c r="AA37" s="20"/>
      <c r="AB37" s="20"/>
      <c r="AC37" s="21" t="s">
        <v>89</v>
      </c>
      <c r="AD37" s="21"/>
      <c r="AE37" s="20"/>
      <c r="AF37" s="20"/>
      <c r="AG37" s="21" t="s">
        <v>15</v>
      </c>
      <c r="AH37" s="20"/>
      <c r="AI37" s="20"/>
      <c r="AJ37" s="20"/>
      <c r="AK37" s="20"/>
      <c r="AL37" s="20"/>
      <c r="AM37" s="21" t="s">
        <v>27</v>
      </c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1" t="s">
        <v>26</v>
      </c>
      <c r="AZ37" s="21" t="s">
        <v>15</v>
      </c>
      <c r="BA37" s="20"/>
      <c r="BB37" s="20"/>
      <c r="BC37" s="20"/>
      <c r="BD37" s="20"/>
      <c r="BE37" s="20"/>
      <c r="BF37" s="21" t="s">
        <v>89</v>
      </c>
      <c r="BG37" s="20"/>
      <c r="BH37" s="21"/>
      <c r="BI37" s="20"/>
      <c r="BJ37" s="20"/>
      <c r="BK37" s="20"/>
      <c r="BL37" s="20"/>
      <c r="BM37" s="20"/>
      <c r="BN37" s="21"/>
      <c r="BO37" s="20"/>
      <c r="BP37" s="21" t="s">
        <v>15</v>
      </c>
      <c r="BQ37" s="21" t="s">
        <v>26</v>
      </c>
      <c r="BR37" s="20"/>
      <c r="BS37" s="21" t="s">
        <v>89</v>
      </c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1" t="s">
        <v>27</v>
      </c>
      <c r="CE37" s="20"/>
      <c r="CF37" s="34" t="s">
        <v>73</v>
      </c>
      <c r="CG37" s="20"/>
      <c r="CH37" s="20"/>
      <c r="CI37" s="20"/>
      <c r="CJ37" s="34" t="s">
        <v>73</v>
      </c>
      <c r="CK37" s="20"/>
      <c r="CL37" s="33" t="s">
        <v>15</v>
      </c>
      <c r="CM37" s="20"/>
      <c r="CN37" s="20"/>
      <c r="CO37" s="20"/>
      <c r="CP37" s="20"/>
      <c r="CQ37" s="21" t="s">
        <v>15</v>
      </c>
      <c r="CR37" s="20"/>
      <c r="CS37" s="21" t="s">
        <v>27</v>
      </c>
      <c r="CT37" s="21"/>
      <c r="CU37" s="20"/>
      <c r="CV37" s="21" t="s">
        <v>26</v>
      </c>
      <c r="CW37" s="21" t="s">
        <v>89</v>
      </c>
      <c r="CX37" s="33" t="s">
        <v>14</v>
      </c>
      <c r="CY37" s="21" t="s">
        <v>90</v>
      </c>
      <c r="CZ37" s="20"/>
      <c r="DA37" s="21" t="s">
        <v>26</v>
      </c>
      <c r="DB37" s="20"/>
      <c r="DC37" s="21" t="s">
        <v>27</v>
      </c>
      <c r="DD37" s="21" t="s">
        <v>15</v>
      </c>
      <c r="DE37" s="20"/>
      <c r="DF37" s="20"/>
      <c r="DG37" s="20"/>
      <c r="DH37" s="22">
        <f t="shared" si="0"/>
        <v>5</v>
      </c>
      <c r="DI37" s="23">
        <f t="shared" si="1"/>
        <v>7</v>
      </c>
      <c r="DJ37" s="22">
        <f t="shared" si="2"/>
        <v>0</v>
      </c>
      <c r="DK37" s="22">
        <f t="shared" si="3"/>
        <v>0</v>
      </c>
      <c r="DL37" s="22">
        <f t="shared" si="4"/>
        <v>0</v>
      </c>
      <c r="DM37" s="22">
        <f t="shared" si="5"/>
        <v>0</v>
      </c>
      <c r="DN37" s="22">
        <f t="shared" si="6"/>
        <v>0</v>
      </c>
      <c r="DO37" s="22">
        <f t="shared" si="7"/>
        <v>0</v>
      </c>
      <c r="DP37" s="22">
        <f t="shared" si="8"/>
        <v>0</v>
      </c>
      <c r="DQ37" s="22">
        <f t="shared" si="9"/>
        <v>1</v>
      </c>
      <c r="DR37" s="22">
        <f t="shared" si="10"/>
        <v>0</v>
      </c>
      <c r="DS37" s="22">
        <f t="shared" si="11"/>
        <v>0</v>
      </c>
      <c r="DT37" s="22">
        <f t="shared" si="12"/>
        <v>0</v>
      </c>
      <c r="DU37" s="22">
        <f t="shared" si="13"/>
        <v>5</v>
      </c>
      <c r="DV37" s="22">
        <f t="shared" si="14"/>
        <v>5</v>
      </c>
      <c r="DW37" s="22">
        <f t="shared" si="15"/>
        <v>0</v>
      </c>
      <c r="DX37" s="22">
        <f t="shared" si="16"/>
        <v>0</v>
      </c>
      <c r="DY37" s="22">
        <f t="shared" si="17"/>
        <v>0</v>
      </c>
      <c r="DZ37" s="22">
        <f t="shared" si="18"/>
        <v>0</v>
      </c>
      <c r="EA37" s="22">
        <f t="shared" si="19"/>
        <v>0</v>
      </c>
      <c r="EB37" s="22">
        <f t="shared" si="20"/>
        <v>0</v>
      </c>
      <c r="EC37" s="22">
        <f t="shared" si="21"/>
        <v>0</v>
      </c>
      <c r="ED37" s="22">
        <f t="shared" si="22"/>
        <v>0</v>
      </c>
      <c r="EE37" s="24" t="e">
        <f>DH37*100/('кол-во часов'!B34*18)</f>
        <v>#DIV/0!</v>
      </c>
      <c r="EF37" s="24" t="e">
        <f>DI37*100/('кол-во часов'!C34*18)</f>
        <v>#DIV/0!</v>
      </c>
      <c r="EG37" s="24" t="e">
        <f>DJ37*100/('кол-во часов'!D34*18)</f>
        <v>#DIV/0!</v>
      </c>
      <c r="EH37" s="24" t="e">
        <f>DK37*100/('кол-во часов'!E34*18)</f>
        <v>#DIV/0!</v>
      </c>
      <c r="EI37" s="24" t="e">
        <f>DL37*100/('кол-во часов'!F34*18)</f>
        <v>#DIV/0!</v>
      </c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</row>
    <row r="38" spans="1:157" ht="18" customHeight="1" x14ac:dyDescent="0.25">
      <c r="D38" s="30" t="s">
        <v>96</v>
      </c>
      <c r="E38" s="21" t="s">
        <v>15</v>
      </c>
      <c r="F38" s="20"/>
      <c r="G38" s="20"/>
      <c r="H38" s="20"/>
      <c r="I38" s="20"/>
      <c r="J38" s="20"/>
      <c r="K38" s="20"/>
      <c r="L38" s="20"/>
      <c r="M38" s="20"/>
      <c r="N38" s="20"/>
      <c r="O38" s="21" t="s">
        <v>27</v>
      </c>
      <c r="P38" s="20"/>
      <c r="Q38" s="20"/>
      <c r="R38" s="20"/>
      <c r="S38" s="20"/>
      <c r="T38" s="20"/>
      <c r="U38" s="20"/>
      <c r="V38" s="21" t="s">
        <v>26</v>
      </c>
      <c r="W38" s="20"/>
      <c r="X38" s="20"/>
      <c r="Y38" s="20"/>
      <c r="Z38" s="20"/>
      <c r="AA38" s="20"/>
      <c r="AB38" s="21" t="s">
        <v>27</v>
      </c>
      <c r="AC38" s="21" t="s">
        <v>89</v>
      </c>
      <c r="AD38" s="20"/>
      <c r="AE38" s="20"/>
      <c r="AF38" s="21" t="s">
        <v>15</v>
      </c>
      <c r="AG38" s="20"/>
      <c r="AH38" s="20"/>
      <c r="AI38" s="20"/>
      <c r="AJ38" s="21" t="s">
        <v>27</v>
      </c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1" t="s">
        <v>15</v>
      </c>
      <c r="AY38" s="21" t="s">
        <v>26</v>
      </c>
      <c r="AZ38" s="20"/>
      <c r="BA38" s="20"/>
      <c r="BB38" s="20"/>
      <c r="BC38" s="20"/>
      <c r="BD38" s="20"/>
      <c r="BE38" s="20"/>
      <c r="BF38" s="21" t="s">
        <v>89</v>
      </c>
      <c r="BG38" s="20"/>
      <c r="BH38" s="20"/>
      <c r="BI38" s="20"/>
      <c r="BJ38" s="20"/>
      <c r="BK38" s="20"/>
      <c r="BL38" s="20"/>
      <c r="BM38" s="21" t="s">
        <v>15</v>
      </c>
      <c r="BN38" s="20"/>
      <c r="BO38" s="20"/>
      <c r="BP38" s="20"/>
      <c r="BQ38" s="21" t="s">
        <v>26</v>
      </c>
      <c r="BR38" s="20"/>
      <c r="BS38" s="21"/>
      <c r="BT38" s="20"/>
      <c r="BU38" s="20"/>
      <c r="BV38" s="20"/>
      <c r="BW38" s="20"/>
      <c r="BX38" s="20"/>
      <c r="BY38" s="20"/>
      <c r="BZ38" s="21" t="s">
        <v>27</v>
      </c>
      <c r="CA38" s="20"/>
      <c r="CB38" s="20"/>
      <c r="CC38" s="20"/>
      <c r="CD38" s="20"/>
      <c r="CE38" s="20"/>
      <c r="CF38" s="34" t="s">
        <v>73</v>
      </c>
      <c r="CG38" s="21" t="s">
        <v>89</v>
      </c>
      <c r="CH38" s="20"/>
      <c r="CI38" s="20"/>
      <c r="CJ38" s="34" t="s">
        <v>73</v>
      </c>
      <c r="CK38" s="20"/>
      <c r="CL38" s="33" t="s">
        <v>15</v>
      </c>
      <c r="CM38" s="20"/>
      <c r="CN38" s="20"/>
      <c r="CO38" s="20"/>
      <c r="CP38" s="20"/>
      <c r="CQ38" s="21" t="s">
        <v>15</v>
      </c>
      <c r="CR38" s="20"/>
      <c r="CS38" s="20"/>
      <c r="CT38" s="21" t="s">
        <v>26</v>
      </c>
      <c r="CU38" s="21" t="s">
        <v>90</v>
      </c>
      <c r="CV38" s="20"/>
      <c r="CW38" s="21" t="s">
        <v>89</v>
      </c>
      <c r="CX38" s="33" t="s">
        <v>14</v>
      </c>
      <c r="CY38" s="20"/>
      <c r="CZ38" s="20"/>
      <c r="DA38" s="21" t="s">
        <v>26</v>
      </c>
      <c r="DB38" s="20"/>
      <c r="DC38" s="20"/>
      <c r="DD38" s="21" t="s">
        <v>15</v>
      </c>
      <c r="DE38" s="21" t="s">
        <v>27</v>
      </c>
      <c r="DF38" s="20"/>
      <c r="DG38" s="20"/>
      <c r="DH38" s="22">
        <f t="shared" si="0"/>
        <v>5</v>
      </c>
      <c r="DI38" s="23">
        <f t="shared" si="1"/>
        <v>7</v>
      </c>
      <c r="DJ38" s="22">
        <f t="shared" si="2"/>
        <v>0</v>
      </c>
      <c r="DK38" s="22">
        <f t="shared" si="3"/>
        <v>0</v>
      </c>
      <c r="DL38" s="22">
        <f t="shared" si="4"/>
        <v>0</v>
      </c>
      <c r="DM38" s="22">
        <f t="shared" si="5"/>
        <v>0</v>
      </c>
      <c r="DN38" s="22">
        <f t="shared" si="6"/>
        <v>0</v>
      </c>
      <c r="DO38" s="22">
        <f t="shared" si="7"/>
        <v>0</v>
      </c>
      <c r="DP38" s="22">
        <f t="shared" si="8"/>
        <v>0</v>
      </c>
      <c r="DQ38" s="22">
        <f t="shared" si="9"/>
        <v>1</v>
      </c>
      <c r="DR38" s="22">
        <f t="shared" si="10"/>
        <v>0</v>
      </c>
      <c r="DS38" s="22">
        <f t="shared" si="11"/>
        <v>0</v>
      </c>
      <c r="DT38" s="22">
        <f t="shared" si="12"/>
        <v>0</v>
      </c>
      <c r="DU38" s="22">
        <f t="shared" si="13"/>
        <v>5</v>
      </c>
      <c r="DV38" s="22">
        <f t="shared" si="14"/>
        <v>5</v>
      </c>
      <c r="DW38" s="22">
        <f t="shared" si="15"/>
        <v>0</v>
      </c>
      <c r="DX38" s="22">
        <f t="shared" si="16"/>
        <v>0</v>
      </c>
      <c r="DY38" s="22">
        <f t="shared" si="17"/>
        <v>0</v>
      </c>
      <c r="DZ38" s="22">
        <f t="shared" si="18"/>
        <v>0</v>
      </c>
      <c r="EA38" s="22">
        <f t="shared" si="19"/>
        <v>0</v>
      </c>
      <c r="EB38" s="22">
        <f t="shared" si="20"/>
        <v>0</v>
      </c>
      <c r="EC38" s="22">
        <f t="shared" si="21"/>
        <v>0</v>
      </c>
      <c r="ED38" s="22">
        <f t="shared" si="22"/>
        <v>0</v>
      </c>
      <c r="EE38" s="24" t="e">
        <f>DH38*100/('кол-во часов'!B35*18)</f>
        <v>#DIV/0!</v>
      </c>
      <c r="EF38" s="24" t="e">
        <f>DI38*100/('кол-во часов'!C35*18)</f>
        <v>#DIV/0!</v>
      </c>
      <c r="EG38" s="24" t="e">
        <f>DJ38*100/('кол-во часов'!D35*18)</f>
        <v>#DIV/0!</v>
      </c>
      <c r="EH38" s="24" t="e">
        <f>DK38*100/('кол-во часов'!E35*18)</f>
        <v>#DIV/0!</v>
      </c>
      <c r="EI38" s="24" t="e">
        <f>DL38*100/('кол-во часов'!F35*18)</f>
        <v>#DIV/0!</v>
      </c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</row>
    <row r="39" spans="1:157" ht="18" customHeight="1" x14ac:dyDescent="0.25">
      <c r="D39" s="26" t="s">
        <v>97</v>
      </c>
      <c r="E39" s="20"/>
      <c r="F39" s="21"/>
      <c r="G39" s="20"/>
      <c r="H39" s="21" t="s">
        <v>89</v>
      </c>
      <c r="I39" s="20"/>
      <c r="J39" s="20"/>
      <c r="K39" s="20"/>
      <c r="L39" s="20"/>
      <c r="M39" s="20"/>
      <c r="N39" s="21" t="s">
        <v>26</v>
      </c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1" t="s">
        <v>88</v>
      </c>
      <c r="AA39" s="21" t="s">
        <v>27</v>
      </c>
      <c r="AB39" s="21" t="s">
        <v>89</v>
      </c>
      <c r="AC39" s="21" t="s">
        <v>26</v>
      </c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1" t="s">
        <v>89</v>
      </c>
      <c r="AV39" s="20"/>
      <c r="AW39" s="20"/>
      <c r="AX39" s="21" t="s">
        <v>27</v>
      </c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1" t="s">
        <v>27</v>
      </c>
      <c r="BK39" s="20"/>
      <c r="BL39" s="20"/>
      <c r="BM39" s="20"/>
      <c r="BN39" s="20"/>
      <c r="BO39" s="20"/>
      <c r="BP39" s="20"/>
      <c r="BQ39" s="20"/>
      <c r="BR39" s="20"/>
      <c r="BS39" s="20"/>
      <c r="BT39" s="21"/>
      <c r="BU39" s="20"/>
      <c r="BV39" s="20"/>
      <c r="BW39" s="20"/>
      <c r="BX39" s="21" t="s">
        <v>26</v>
      </c>
      <c r="BY39" s="20"/>
      <c r="BZ39" s="20"/>
      <c r="CA39" s="20"/>
      <c r="CB39" s="20"/>
      <c r="CC39" s="21" t="s">
        <v>27</v>
      </c>
      <c r="CD39" s="34" t="s">
        <v>73</v>
      </c>
      <c r="CE39" s="21" t="s">
        <v>15</v>
      </c>
      <c r="CF39" s="21" t="s">
        <v>89</v>
      </c>
      <c r="CG39" s="20"/>
      <c r="CH39" s="20"/>
      <c r="CI39" s="20"/>
      <c r="CJ39" s="20"/>
      <c r="CK39" s="33" t="s">
        <v>15</v>
      </c>
      <c r="CL39" s="34" t="s">
        <v>73</v>
      </c>
      <c r="CM39" s="20"/>
      <c r="CN39" s="20"/>
      <c r="CO39" s="20"/>
      <c r="CP39" s="20"/>
      <c r="CQ39" s="21" t="s">
        <v>89</v>
      </c>
      <c r="CR39" s="20"/>
      <c r="CS39" s="21" t="s">
        <v>27</v>
      </c>
      <c r="CT39" s="20"/>
      <c r="CU39" s="21" t="s">
        <v>89</v>
      </c>
      <c r="CV39" s="33" t="s">
        <v>14</v>
      </c>
      <c r="CW39" s="20"/>
      <c r="CX39" s="21" t="s">
        <v>26</v>
      </c>
      <c r="CY39" s="21" t="s">
        <v>88</v>
      </c>
      <c r="CZ39" s="20"/>
      <c r="DA39" s="21" t="s">
        <v>90</v>
      </c>
      <c r="DB39" s="20"/>
      <c r="DC39" s="20"/>
      <c r="DD39" s="20"/>
      <c r="DE39" s="21" t="s">
        <v>27</v>
      </c>
      <c r="DF39" s="20"/>
      <c r="DG39" s="20"/>
      <c r="DH39" s="22">
        <f t="shared" si="0"/>
        <v>7</v>
      </c>
      <c r="DI39" s="23">
        <f t="shared" si="1"/>
        <v>4</v>
      </c>
      <c r="DJ39" s="22">
        <f t="shared" si="2"/>
        <v>0</v>
      </c>
      <c r="DK39" s="22">
        <f t="shared" si="3"/>
        <v>0</v>
      </c>
      <c r="DL39" s="22">
        <f t="shared" si="4"/>
        <v>0</v>
      </c>
      <c r="DM39" s="22">
        <f t="shared" si="5"/>
        <v>0</v>
      </c>
      <c r="DN39" s="22">
        <f t="shared" si="6"/>
        <v>0</v>
      </c>
      <c r="DO39" s="22">
        <f t="shared" si="7"/>
        <v>0</v>
      </c>
      <c r="DP39" s="22">
        <f t="shared" si="8"/>
        <v>0</v>
      </c>
      <c r="DQ39" s="22">
        <f t="shared" si="9"/>
        <v>1</v>
      </c>
      <c r="DR39" s="22">
        <f t="shared" si="10"/>
        <v>0</v>
      </c>
      <c r="DS39" s="22">
        <f t="shared" si="11"/>
        <v>0</v>
      </c>
      <c r="DT39" s="22">
        <f t="shared" si="12"/>
        <v>0</v>
      </c>
      <c r="DU39" s="22">
        <f t="shared" si="13"/>
        <v>4</v>
      </c>
      <c r="DV39" s="22">
        <f t="shared" si="14"/>
        <v>6</v>
      </c>
      <c r="DW39" s="22">
        <f t="shared" si="15"/>
        <v>0</v>
      </c>
      <c r="DX39" s="22">
        <f t="shared" si="16"/>
        <v>0</v>
      </c>
      <c r="DY39" s="22">
        <f t="shared" si="17"/>
        <v>0</v>
      </c>
      <c r="DZ39" s="22">
        <f t="shared" si="18"/>
        <v>0</v>
      </c>
      <c r="EA39" s="22">
        <f t="shared" si="19"/>
        <v>0</v>
      </c>
      <c r="EB39" s="22">
        <f t="shared" si="20"/>
        <v>0</v>
      </c>
      <c r="EC39" s="22">
        <f t="shared" si="21"/>
        <v>0</v>
      </c>
      <c r="ED39" s="22">
        <f t="shared" si="22"/>
        <v>0</v>
      </c>
      <c r="EE39" s="24" t="e">
        <f>DH39*100/('кол-во часов'!B36*18)</f>
        <v>#DIV/0!</v>
      </c>
      <c r="EF39" s="24" t="e">
        <f>DI39*100/('кол-во часов'!C36*18)</f>
        <v>#DIV/0!</v>
      </c>
      <c r="EG39" s="24" t="e">
        <f>DJ39*100/('кол-во часов'!D36*18)</f>
        <v>#DIV/0!</v>
      </c>
      <c r="EH39" s="24" t="e">
        <f>DK39*100/('кол-во часов'!E36*18)</f>
        <v>#DIV/0!</v>
      </c>
      <c r="EI39" s="24" t="e">
        <f>DL39*100/('кол-во часов'!F36*18)</f>
        <v>#DIV/0!</v>
      </c>
      <c r="EJ39" s="24" t="e">
        <f>DM39*100/('кол-во часов'!G21*18)</f>
        <v>#DIV/0!</v>
      </c>
      <c r="EK39" s="24" t="e">
        <f>DN39*100/('кол-во часов'!H21*18)</f>
        <v>#DIV/0!</v>
      </c>
      <c r="EL39" s="24" t="e">
        <f>DO39*100/('кол-во часов'!I21*18)</f>
        <v>#DIV/0!</v>
      </c>
      <c r="EM39" s="24" t="e">
        <f>DP39*100/('кол-во часов'!J21*18)</f>
        <v>#DIV/0!</v>
      </c>
      <c r="EN39" s="24" t="e">
        <f>DQ39*100/('кол-во часов'!K21*18)</f>
        <v>#DIV/0!</v>
      </c>
      <c r="EO39" s="24" t="e">
        <f>DR39*100/('кол-во часов'!L21*18)</f>
        <v>#DIV/0!</v>
      </c>
      <c r="EP39" s="24" t="e">
        <f>DS39*100/('кол-во часов'!M21*18)</f>
        <v>#DIV/0!</v>
      </c>
      <c r="EQ39" s="24" t="e">
        <f>DT39*100/('кол-во часов'!N21*18)</f>
        <v>#DIV/0!</v>
      </c>
      <c r="ER39" s="24" t="e">
        <f>DU39*100/('кол-во часов'!O21*18)</f>
        <v>#DIV/0!</v>
      </c>
      <c r="ES39" s="24" t="e">
        <f>DV39*100/('кол-во часов'!P21*18)</f>
        <v>#DIV/0!</v>
      </c>
      <c r="ET39" s="24" t="e">
        <f>DW39*100/('кол-во часов'!Q21*18)</f>
        <v>#DIV/0!</v>
      </c>
      <c r="EU39" s="24" t="e">
        <f>DX39*100/('кол-во часов'!R21*18)</f>
        <v>#DIV/0!</v>
      </c>
      <c r="EV39" s="24" t="e">
        <f>DY39*100/('кол-во часов'!S21*18)</f>
        <v>#DIV/0!</v>
      </c>
      <c r="EW39" s="24" t="e">
        <f>DZ39*100/('кол-во часов'!T21*18)</f>
        <v>#DIV/0!</v>
      </c>
      <c r="EX39" s="24" t="e">
        <f>EA39*100/('кол-во часов'!U21*18)</f>
        <v>#DIV/0!</v>
      </c>
      <c r="EY39" s="24" t="e">
        <f>EB39*100/('кол-во часов'!V21*18)</f>
        <v>#DIV/0!</v>
      </c>
      <c r="EZ39" s="24" t="e">
        <f>EC39*100/('кол-во часов'!W21*18)</f>
        <v>#DIV/0!</v>
      </c>
      <c r="FA39" s="24" t="e">
        <f>ED39*100/('кол-во часов'!X21*18)</f>
        <v>#DIV/0!</v>
      </c>
    </row>
    <row r="40" spans="1:157" ht="18" customHeight="1" x14ac:dyDescent="0.25">
      <c r="D40" s="26" t="s">
        <v>98</v>
      </c>
      <c r="E40" s="20"/>
      <c r="F40" s="21"/>
      <c r="G40" s="20"/>
      <c r="H40" s="21"/>
      <c r="I40" s="20"/>
      <c r="J40" s="21"/>
      <c r="K40" s="20"/>
      <c r="L40" s="20"/>
      <c r="M40" s="21" t="s">
        <v>26</v>
      </c>
      <c r="N40" s="21" t="s">
        <v>99</v>
      </c>
      <c r="O40" s="20"/>
      <c r="P40" s="20"/>
      <c r="Q40" s="20"/>
      <c r="R40" s="20"/>
      <c r="S40" s="20"/>
      <c r="T40" s="20"/>
      <c r="U40" s="21"/>
      <c r="V40" s="20"/>
      <c r="W40" s="21"/>
      <c r="X40" s="21" t="s">
        <v>27</v>
      </c>
      <c r="Y40" s="20"/>
      <c r="Z40" s="21" t="s">
        <v>15</v>
      </c>
      <c r="AA40" s="20"/>
      <c r="AB40" s="20"/>
      <c r="AC40" s="21" t="s">
        <v>26</v>
      </c>
      <c r="AD40" s="20"/>
      <c r="AE40" s="20"/>
      <c r="AF40" s="20"/>
      <c r="AG40" s="20"/>
      <c r="AH40" s="20"/>
      <c r="AI40" s="20"/>
      <c r="AJ40" s="20"/>
      <c r="AK40" s="20"/>
      <c r="AL40" s="21" t="s">
        <v>99</v>
      </c>
      <c r="AM40" s="20"/>
      <c r="AN40" s="20"/>
      <c r="AO40" s="20"/>
      <c r="AP40" s="20"/>
      <c r="AQ40" s="20"/>
      <c r="AR40" s="20"/>
      <c r="AS40" s="20"/>
      <c r="AT40" s="20"/>
      <c r="AU40" s="20"/>
      <c r="AV40" s="21" t="s">
        <v>27</v>
      </c>
      <c r="AW40" s="20"/>
      <c r="AX40" s="20"/>
      <c r="AY40" s="20"/>
      <c r="AZ40" s="21" t="s">
        <v>100</v>
      </c>
      <c r="BA40" s="20"/>
      <c r="BB40" s="20"/>
      <c r="BC40" s="21" t="s">
        <v>99</v>
      </c>
      <c r="BD40" s="20"/>
      <c r="BE40" s="20"/>
      <c r="BF40" s="20"/>
      <c r="BG40" s="21" t="s">
        <v>27</v>
      </c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1"/>
      <c r="BS40" s="20"/>
      <c r="BT40" s="21"/>
      <c r="BU40" s="20"/>
      <c r="BV40" s="21" t="s">
        <v>99</v>
      </c>
      <c r="BW40" s="21" t="s">
        <v>26</v>
      </c>
      <c r="BX40" s="20"/>
      <c r="BY40" s="20"/>
      <c r="BZ40" s="21" t="s">
        <v>27</v>
      </c>
      <c r="CA40" s="20"/>
      <c r="CB40" s="20"/>
      <c r="CC40" s="21" t="s">
        <v>88</v>
      </c>
      <c r="CD40" s="34" t="s">
        <v>73</v>
      </c>
      <c r="CE40" s="20"/>
      <c r="CF40" s="20"/>
      <c r="CG40" s="20"/>
      <c r="CH40" s="20"/>
      <c r="CI40" s="20"/>
      <c r="CJ40" s="20"/>
      <c r="CK40" s="33" t="s">
        <v>15</v>
      </c>
      <c r="CL40" s="34" t="s">
        <v>73</v>
      </c>
      <c r="CM40" s="21"/>
      <c r="CN40" s="20"/>
      <c r="CO40" s="20"/>
      <c r="CP40" s="20"/>
      <c r="CQ40" s="20"/>
      <c r="CR40" s="21" t="s">
        <v>99</v>
      </c>
      <c r="CS40" s="21" t="s">
        <v>27</v>
      </c>
      <c r="CT40" s="21"/>
      <c r="CU40" s="20"/>
      <c r="CV40" s="33" t="s">
        <v>14</v>
      </c>
      <c r="CW40" s="20"/>
      <c r="CX40" s="21" t="s">
        <v>15</v>
      </c>
      <c r="CY40" s="21" t="s">
        <v>99</v>
      </c>
      <c r="CZ40" s="21"/>
      <c r="DA40" s="21" t="s">
        <v>26</v>
      </c>
      <c r="DB40" s="20"/>
      <c r="DC40" s="21"/>
      <c r="DD40" s="20"/>
      <c r="DE40" s="21" t="s">
        <v>27</v>
      </c>
      <c r="DF40" s="20"/>
      <c r="DG40" s="20"/>
      <c r="DH40" s="22">
        <f t="shared" si="0"/>
        <v>7</v>
      </c>
      <c r="DI40" s="23">
        <f t="shared" si="1"/>
        <v>4</v>
      </c>
      <c r="DJ40" s="22">
        <f t="shared" si="2"/>
        <v>0</v>
      </c>
      <c r="DK40" s="22">
        <f t="shared" si="3"/>
        <v>0</v>
      </c>
      <c r="DL40" s="22">
        <f t="shared" si="4"/>
        <v>0</v>
      </c>
      <c r="DM40" s="22">
        <f t="shared" si="5"/>
        <v>0</v>
      </c>
      <c r="DN40" s="22">
        <f t="shared" si="6"/>
        <v>0</v>
      </c>
      <c r="DO40" s="22">
        <f t="shared" si="7"/>
        <v>0</v>
      </c>
      <c r="DP40" s="22">
        <f t="shared" si="8"/>
        <v>0</v>
      </c>
      <c r="DQ40" s="22">
        <f t="shared" si="9"/>
        <v>1</v>
      </c>
      <c r="DR40" s="22">
        <f t="shared" si="10"/>
        <v>0</v>
      </c>
      <c r="DS40" s="22">
        <f t="shared" si="11"/>
        <v>0</v>
      </c>
      <c r="DT40" s="22">
        <f t="shared" si="12"/>
        <v>0</v>
      </c>
      <c r="DU40" s="22">
        <f t="shared" si="13"/>
        <v>4</v>
      </c>
      <c r="DV40" s="22">
        <f t="shared" si="14"/>
        <v>6</v>
      </c>
      <c r="DW40" s="22">
        <f t="shared" si="15"/>
        <v>0</v>
      </c>
      <c r="DX40" s="22">
        <f t="shared" si="16"/>
        <v>0</v>
      </c>
      <c r="DY40" s="22">
        <f t="shared" si="17"/>
        <v>0</v>
      </c>
      <c r="DZ40" s="22">
        <f t="shared" si="18"/>
        <v>0</v>
      </c>
      <c r="EA40" s="22">
        <f t="shared" si="19"/>
        <v>0</v>
      </c>
      <c r="EB40" s="22">
        <f t="shared" si="20"/>
        <v>0</v>
      </c>
      <c r="EC40" s="22">
        <f t="shared" si="21"/>
        <v>0</v>
      </c>
      <c r="ED40" s="22">
        <f t="shared" si="22"/>
        <v>0</v>
      </c>
      <c r="EE40" s="24" t="e">
        <f>DH40*100/('кол-во часов'!B37*18)</f>
        <v>#DIV/0!</v>
      </c>
      <c r="EF40" s="24" t="e">
        <f>DI40*100/('кол-во часов'!C37*18)</f>
        <v>#DIV/0!</v>
      </c>
      <c r="EG40" s="24" t="e">
        <f>DJ40*100/('кол-во часов'!D37*18)</f>
        <v>#DIV/0!</v>
      </c>
      <c r="EH40" s="24" t="e">
        <f>DK40*100/('кол-во часов'!E37*18)</f>
        <v>#DIV/0!</v>
      </c>
      <c r="EI40" s="24" t="e">
        <f>DL40*100/('кол-во часов'!F37*18)</f>
        <v>#DIV/0!</v>
      </c>
      <c r="EJ40" s="24" t="e">
        <f>DM40*100/('кол-во часов'!G22*18)</f>
        <v>#DIV/0!</v>
      </c>
      <c r="EK40" s="24" t="e">
        <f>DN40*100/('кол-во часов'!H22*18)</f>
        <v>#DIV/0!</v>
      </c>
      <c r="EL40" s="24" t="e">
        <f>DO40*100/('кол-во часов'!I22*18)</f>
        <v>#DIV/0!</v>
      </c>
      <c r="EM40" s="24" t="e">
        <f>DP40*100/('кол-во часов'!J22*18)</f>
        <v>#DIV/0!</v>
      </c>
      <c r="EN40" s="24" t="e">
        <f>DQ40*100/('кол-во часов'!K22*18)</f>
        <v>#DIV/0!</v>
      </c>
      <c r="EO40" s="24" t="e">
        <f>DR40*100/('кол-во часов'!L22*18)</f>
        <v>#DIV/0!</v>
      </c>
      <c r="EP40" s="24" t="e">
        <f>DS40*100/('кол-во часов'!M22*18)</f>
        <v>#DIV/0!</v>
      </c>
      <c r="EQ40" s="24" t="e">
        <f>DT40*100/('кол-во часов'!N22*18)</f>
        <v>#DIV/0!</v>
      </c>
      <c r="ER40" s="24" t="e">
        <f>DU40*100/('кол-во часов'!O22*18)</f>
        <v>#DIV/0!</v>
      </c>
      <c r="ES40" s="24" t="e">
        <f>DV40*100/('кол-во часов'!P22*18)</f>
        <v>#DIV/0!</v>
      </c>
      <c r="ET40" s="24" t="e">
        <f>DW40*100/('кол-во часов'!Q22*18)</f>
        <v>#DIV/0!</v>
      </c>
      <c r="EU40" s="24" t="e">
        <f>DX40*100/('кол-во часов'!R22*18)</f>
        <v>#DIV/0!</v>
      </c>
      <c r="EV40" s="24" t="e">
        <f>DY40*100/('кол-во часов'!S22*18)</f>
        <v>#DIV/0!</v>
      </c>
      <c r="EW40" s="24" t="e">
        <f>DZ40*100/('кол-во часов'!T22*18)</f>
        <v>#DIV/0!</v>
      </c>
      <c r="EX40" s="24" t="e">
        <f>EA40*100/('кол-во часов'!U22*18)</f>
        <v>#DIV/0!</v>
      </c>
      <c r="EY40" s="24" t="e">
        <f>EB40*100/('кол-во часов'!V22*18)</f>
        <v>#DIV/0!</v>
      </c>
      <c r="EZ40" s="24" t="e">
        <f>EC40*100/('кол-во часов'!W22*18)</f>
        <v>#DIV/0!</v>
      </c>
      <c r="FA40" s="24" t="e">
        <f>ED40*100/('кол-во часов'!X22*18)</f>
        <v>#DIV/0!</v>
      </c>
    </row>
    <row r="41" spans="1:157" ht="18" customHeight="1" x14ac:dyDescent="0.25">
      <c r="D41" s="26" t="s">
        <v>101</v>
      </c>
      <c r="E41" s="20"/>
      <c r="F41" s="20"/>
      <c r="G41" s="20"/>
      <c r="H41" s="20"/>
      <c r="I41" s="20"/>
      <c r="J41" s="20"/>
      <c r="K41" s="20"/>
      <c r="L41" s="20"/>
      <c r="M41" s="20"/>
      <c r="N41" s="20" t="s">
        <v>26</v>
      </c>
      <c r="O41" s="21" t="s">
        <v>99</v>
      </c>
      <c r="P41" s="20"/>
      <c r="Q41" s="20"/>
      <c r="R41" s="20"/>
      <c r="S41" s="20"/>
      <c r="T41" s="20"/>
      <c r="U41" s="20"/>
      <c r="V41" s="20"/>
      <c r="W41" s="20"/>
      <c r="X41" s="21" t="s">
        <v>27</v>
      </c>
      <c r="Y41" s="20"/>
      <c r="Z41" s="21" t="s">
        <v>88</v>
      </c>
      <c r="AA41" s="20"/>
      <c r="AB41" s="20" t="s">
        <v>26</v>
      </c>
      <c r="AC41" s="20"/>
      <c r="AD41" s="20"/>
      <c r="AE41" s="20"/>
      <c r="AF41" s="20"/>
      <c r="AG41" s="20"/>
      <c r="AH41" s="20"/>
      <c r="AI41" s="20"/>
      <c r="AJ41" s="20"/>
      <c r="AK41" s="20"/>
      <c r="AL41" s="21" t="s">
        <v>99</v>
      </c>
      <c r="AM41" s="20"/>
      <c r="AN41" s="20"/>
      <c r="AO41" s="20"/>
      <c r="AP41" s="20"/>
      <c r="AQ41" s="20"/>
      <c r="AR41" s="20"/>
      <c r="AS41" s="20"/>
      <c r="AT41" s="20"/>
      <c r="AU41" s="20"/>
      <c r="AV41" s="21" t="s">
        <v>27</v>
      </c>
      <c r="AW41" s="20"/>
      <c r="AX41" s="20"/>
      <c r="AY41" s="20"/>
      <c r="AZ41" s="20"/>
      <c r="BA41" s="20"/>
      <c r="BB41" s="20"/>
      <c r="BC41" s="21" t="s">
        <v>99</v>
      </c>
      <c r="BD41" s="20"/>
      <c r="BE41" s="20"/>
      <c r="BF41" s="20"/>
      <c r="BG41" s="21" t="s">
        <v>27</v>
      </c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 t="s">
        <v>26</v>
      </c>
      <c r="BW41" s="21" t="s">
        <v>99</v>
      </c>
      <c r="BX41" s="20"/>
      <c r="BY41" s="20"/>
      <c r="BZ41" s="21" t="s">
        <v>27</v>
      </c>
      <c r="CA41" s="20"/>
      <c r="CB41" s="20"/>
      <c r="CC41" s="21" t="s">
        <v>88</v>
      </c>
      <c r="CD41" s="34" t="s">
        <v>73</v>
      </c>
      <c r="CE41" s="20"/>
      <c r="CF41" s="20"/>
      <c r="CG41" s="20"/>
      <c r="CH41" s="20"/>
      <c r="CI41" s="20"/>
      <c r="CJ41" s="20"/>
      <c r="CK41" s="33" t="s">
        <v>15</v>
      </c>
      <c r="CL41" s="34" t="s">
        <v>73</v>
      </c>
      <c r="CM41" s="20"/>
      <c r="CN41" s="20"/>
      <c r="CO41" s="20"/>
      <c r="CP41" s="20"/>
      <c r="CQ41" s="20"/>
      <c r="CR41" s="21" t="s">
        <v>99</v>
      </c>
      <c r="CS41" s="21" t="s">
        <v>27</v>
      </c>
      <c r="CT41" s="21" t="s">
        <v>100</v>
      </c>
      <c r="CU41" s="20"/>
      <c r="CV41" s="33" t="s">
        <v>14</v>
      </c>
      <c r="CW41" s="20" t="s">
        <v>26</v>
      </c>
      <c r="CX41" s="20"/>
      <c r="CY41" s="21" t="s">
        <v>88</v>
      </c>
      <c r="CZ41" s="20"/>
      <c r="DA41" s="21" t="s">
        <v>99</v>
      </c>
      <c r="DB41" s="20"/>
      <c r="DC41" s="20"/>
      <c r="DD41" s="20"/>
      <c r="DE41" s="21" t="s">
        <v>27</v>
      </c>
      <c r="DF41" s="20"/>
      <c r="DG41" s="20"/>
      <c r="DH41" s="22">
        <f t="shared" si="0"/>
        <v>7</v>
      </c>
      <c r="DI41" s="23">
        <f t="shared" si="1"/>
        <v>4</v>
      </c>
      <c r="DJ41" s="22">
        <f t="shared" si="2"/>
        <v>0</v>
      </c>
      <c r="DK41" s="22">
        <f t="shared" si="3"/>
        <v>0</v>
      </c>
      <c r="DL41" s="22">
        <f t="shared" si="4"/>
        <v>0</v>
      </c>
      <c r="DM41" s="22">
        <f t="shared" si="5"/>
        <v>0</v>
      </c>
      <c r="DN41" s="22">
        <f t="shared" si="6"/>
        <v>0</v>
      </c>
      <c r="DO41" s="22">
        <f t="shared" si="7"/>
        <v>0</v>
      </c>
      <c r="DP41" s="22">
        <f t="shared" si="8"/>
        <v>0</v>
      </c>
      <c r="DQ41" s="22">
        <f t="shared" si="9"/>
        <v>1</v>
      </c>
      <c r="DR41" s="22">
        <f t="shared" si="10"/>
        <v>0</v>
      </c>
      <c r="DS41" s="22">
        <f t="shared" si="11"/>
        <v>0</v>
      </c>
      <c r="DT41" s="22">
        <f t="shared" si="12"/>
        <v>0</v>
      </c>
      <c r="DU41" s="22">
        <f t="shared" si="13"/>
        <v>4</v>
      </c>
      <c r="DV41" s="22">
        <f t="shared" si="14"/>
        <v>6</v>
      </c>
      <c r="DW41" s="22">
        <f t="shared" si="15"/>
        <v>0</v>
      </c>
      <c r="DX41" s="22">
        <f t="shared" si="16"/>
        <v>0</v>
      </c>
      <c r="DY41" s="22">
        <f t="shared" si="17"/>
        <v>0</v>
      </c>
      <c r="DZ41" s="22">
        <f t="shared" si="18"/>
        <v>0</v>
      </c>
      <c r="EA41" s="22">
        <f t="shared" si="19"/>
        <v>0</v>
      </c>
      <c r="EB41" s="22">
        <f t="shared" si="20"/>
        <v>0</v>
      </c>
      <c r="EC41" s="22">
        <f t="shared" si="21"/>
        <v>0</v>
      </c>
      <c r="ED41" s="22">
        <f t="shared" si="22"/>
        <v>0</v>
      </c>
      <c r="EE41" s="24" t="e">
        <f>DH41*100/('кол-во часов'!B38*18)</f>
        <v>#DIV/0!</v>
      </c>
      <c r="EF41" s="24" t="e">
        <f>DI41*100/('кол-во часов'!C38*18)</f>
        <v>#DIV/0!</v>
      </c>
      <c r="EG41" s="24" t="e">
        <f>DJ41*100/('кол-во часов'!D38*18)</f>
        <v>#DIV/0!</v>
      </c>
      <c r="EH41" s="24" t="e">
        <f>DK41*100/('кол-во часов'!E38*18)</f>
        <v>#DIV/0!</v>
      </c>
      <c r="EI41" s="24" t="e">
        <f>DL41*100/('кол-во часов'!F38*18)</f>
        <v>#DIV/0!</v>
      </c>
      <c r="EJ41" s="24" t="e">
        <f>DM41*100/('кол-во часов'!G23*18)</f>
        <v>#DIV/0!</v>
      </c>
      <c r="EK41" s="24" t="e">
        <f>DN41*100/('кол-во часов'!H23*18)</f>
        <v>#DIV/0!</v>
      </c>
      <c r="EL41" s="24" t="e">
        <f>DO41*100/('кол-во часов'!I23*18)</f>
        <v>#DIV/0!</v>
      </c>
      <c r="EM41" s="24" t="e">
        <f>DP41*100/('кол-во часов'!J23*18)</f>
        <v>#DIV/0!</v>
      </c>
      <c r="EN41" s="24" t="e">
        <f>DQ41*100/('кол-во часов'!K23*18)</f>
        <v>#DIV/0!</v>
      </c>
      <c r="EO41" s="24" t="e">
        <f>DR41*100/('кол-во часов'!L23*18)</f>
        <v>#DIV/0!</v>
      </c>
      <c r="EP41" s="24" t="e">
        <f>DS41*100/('кол-во часов'!M23*18)</f>
        <v>#DIV/0!</v>
      </c>
      <c r="EQ41" s="24" t="e">
        <f>DT41*100/('кол-во часов'!N23*18)</f>
        <v>#DIV/0!</v>
      </c>
      <c r="ER41" s="24" t="e">
        <f>DU41*100/('кол-во часов'!O23*18)</f>
        <v>#DIV/0!</v>
      </c>
      <c r="ES41" s="24" t="e">
        <f>DV41*100/('кол-во часов'!P23*18)</f>
        <v>#DIV/0!</v>
      </c>
      <c r="ET41" s="24" t="e">
        <f>DW41*100/('кол-во часов'!Q23*18)</f>
        <v>#DIV/0!</v>
      </c>
      <c r="EU41" s="24" t="e">
        <f>DX41*100/('кол-во часов'!R23*18)</f>
        <v>#DIV/0!</v>
      </c>
      <c r="EV41" s="24" t="e">
        <f>DY41*100/('кол-во часов'!S23*18)</f>
        <v>#DIV/0!</v>
      </c>
      <c r="EW41" s="24" t="e">
        <f>DZ41*100/('кол-во часов'!T23*18)</f>
        <v>#DIV/0!</v>
      </c>
      <c r="EX41" s="24" t="e">
        <f>EA41*100/('кол-во часов'!U23*18)</f>
        <v>#DIV/0!</v>
      </c>
      <c r="EY41" s="24" t="e">
        <f>EB41*100/('кол-во часов'!V23*18)</f>
        <v>#DIV/0!</v>
      </c>
      <c r="EZ41" s="24" t="e">
        <f>EC41*100/('кол-во часов'!W23*18)</f>
        <v>#DIV/0!</v>
      </c>
      <c r="FA41" s="24" t="e">
        <f>ED41*100/('кол-во часов'!X23*18)</f>
        <v>#DIV/0!</v>
      </c>
    </row>
    <row r="42" spans="1:157" ht="18" customHeight="1" x14ac:dyDescent="0.25">
      <c r="D42" s="37" t="s">
        <v>102</v>
      </c>
      <c r="E42" s="20"/>
      <c r="F42" s="20"/>
      <c r="G42" s="20"/>
      <c r="H42" s="21" t="s">
        <v>99</v>
      </c>
      <c r="I42" s="20"/>
      <c r="J42" s="20"/>
      <c r="K42" s="20"/>
      <c r="L42" s="20"/>
      <c r="M42" s="20"/>
      <c r="N42" s="20"/>
      <c r="O42" s="21" t="s">
        <v>26</v>
      </c>
      <c r="P42" s="20"/>
      <c r="Q42" s="20"/>
      <c r="R42" s="20"/>
      <c r="S42" s="20"/>
      <c r="T42" s="20"/>
      <c r="U42" s="20"/>
      <c r="V42" s="20"/>
      <c r="W42" s="20"/>
      <c r="X42" s="21" t="s">
        <v>27</v>
      </c>
      <c r="Y42" s="20"/>
      <c r="Z42" s="21" t="s">
        <v>15</v>
      </c>
      <c r="AA42" s="20"/>
      <c r="AB42" s="21" t="s">
        <v>26</v>
      </c>
      <c r="AC42" s="21" t="s">
        <v>99</v>
      </c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1" t="s">
        <v>27</v>
      </c>
      <c r="AV42" s="21" t="s">
        <v>99</v>
      </c>
      <c r="AW42" s="20"/>
      <c r="AX42" s="20"/>
      <c r="AY42" s="20"/>
      <c r="AZ42" s="20"/>
      <c r="BA42" s="20"/>
      <c r="BB42" s="20"/>
      <c r="BC42" s="20"/>
      <c r="BD42" s="20"/>
      <c r="BE42" s="20"/>
      <c r="BF42" s="21" t="s">
        <v>27</v>
      </c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1" t="s">
        <v>26</v>
      </c>
      <c r="BY42" s="21" t="s">
        <v>27</v>
      </c>
      <c r="BZ42" s="20"/>
      <c r="CA42" s="20"/>
      <c r="CB42" s="20"/>
      <c r="CC42" s="21" t="s">
        <v>15</v>
      </c>
      <c r="CD42" s="34" t="s">
        <v>73</v>
      </c>
      <c r="CE42" s="20"/>
      <c r="CF42" s="20"/>
      <c r="CG42" s="20"/>
      <c r="CH42" s="20"/>
      <c r="CI42" s="20"/>
      <c r="CJ42" s="20"/>
      <c r="CK42" s="33" t="s">
        <v>15</v>
      </c>
      <c r="CL42" s="34" t="s">
        <v>73</v>
      </c>
      <c r="CM42" s="20"/>
      <c r="CN42" s="20"/>
      <c r="CO42" s="20"/>
      <c r="CP42" s="21" t="s">
        <v>99</v>
      </c>
      <c r="CQ42" s="20"/>
      <c r="CR42" s="20"/>
      <c r="CS42" s="21" t="s">
        <v>27</v>
      </c>
      <c r="CT42" s="20"/>
      <c r="CU42" s="21" t="s">
        <v>99</v>
      </c>
      <c r="CV42" s="33" t="s">
        <v>14</v>
      </c>
      <c r="CW42" s="20"/>
      <c r="CX42" s="21" t="s">
        <v>27</v>
      </c>
      <c r="CY42" s="21" t="s">
        <v>15</v>
      </c>
      <c r="CZ42" s="21" t="s">
        <v>26</v>
      </c>
      <c r="DA42" s="21" t="s">
        <v>100</v>
      </c>
      <c r="DB42" s="20"/>
      <c r="DC42" s="20"/>
      <c r="DD42" s="20"/>
      <c r="DE42" s="20"/>
      <c r="DF42" s="20"/>
      <c r="DG42" s="20"/>
      <c r="DH42" s="22">
        <f t="shared" si="0"/>
        <v>6</v>
      </c>
      <c r="DI42" s="23">
        <f t="shared" si="1"/>
        <v>4</v>
      </c>
      <c r="DJ42" s="22">
        <f t="shared" si="2"/>
        <v>0</v>
      </c>
      <c r="DK42" s="22">
        <f t="shared" si="3"/>
        <v>0</v>
      </c>
      <c r="DL42" s="22">
        <f t="shared" si="4"/>
        <v>0</v>
      </c>
      <c r="DM42" s="22">
        <f t="shared" si="5"/>
        <v>0</v>
      </c>
      <c r="DN42" s="22">
        <f t="shared" si="6"/>
        <v>0</v>
      </c>
      <c r="DO42" s="22">
        <f t="shared" si="7"/>
        <v>0</v>
      </c>
      <c r="DP42" s="22">
        <f t="shared" si="8"/>
        <v>0</v>
      </c>
      <c r="DQ42" s="22">
        <f t="shared" si="9"/>
        <v>1</v>
      </c>
      <c r="DR42" s="22">
        <f t="shared" si="10"/>
        <v>0</v>
      </c>
      <c r="DS42" s="22">
        <f t="shared" si="11"/>
        <v>0</v>
      </c>
      <c r="DT42" s="22">
        <f t="shared" si="12"/>
        <v>0</v>
      </c>
      <c r="DU42" s="22">
        <f t="shared" si="13"/>
        <v>4</v>
      </c>
      <c r="DV42" s="22">
        <f t="shared" si="14"/>
        <v>6</v>
      </c>
      <c r="DW42" s="22">
        <f t="shared" si="15"/>
        <v>0</v>
      </c>
      <c r="DX42" s="22">
        <f t="shared" si="16"/>
        <v>0</v>
      </c>
      <c r="DY42" s="22">
        <f t="shared" si="17"/>
        <v>0</v>
      </c>
      <c r="DZ42" s="22">
        <f t="shared" si="18"/>
        <v>0</v>
      </c>
      <c r="EA42" s="22">
        <f t="shared" si="19"/>
        <v>0</v>
      </c>
      <c r="EB42" s="22">
        <f t="shared" si="20"/>
        <v>0</v>
      </c>
      <c r="EC42" s="22">
        <f t="shared" si="21"/>
        <v>0</v>
      </c>
      <c r="ED42" s="22">
        <f t="shared" si="22"/>
        <v>0</v>
      </c>
      <c r="EE42" s="24" t="e">
        <f>DH42*100/('кол-во часов'!B39*18)</f>
        <v>#DIV/0!</v>
      </c>
      <c r="EF42" s="24" t="e">
        <f>DI42*100/('кол-во часов'!C39*18)</f>
        <v>#DIV/0!</v>
      </c>
      <c r="EG42" s="24" t="e">
        <f>DJ42*100/('кол-во часов'!D39*18)</f>
        <v>#DIV/0!</v>
      </c>
      <c r="EH42" s="24" t="e">
        <f>DK42*100/('кол-во часов'!E39*18)</f>
        <v>#DIV/0!</v>
      </c>
      <c r="EI42" s="24" t="e">
        <f>DL42*100/('кол-во часов'!F39*18)</f>
        <v>#DIV/0!</v>
      </c>
      <c r="EJ42" s="24" t="e">
        <f>DM42*100/('кол-во часов'!G24*18)</f>
        <v>#DIV/0!</v>
      </c>
      <c r="EK42" s="24" t="e">
        <f>DN42*100/('кол-во часов'!H24*18)</f>
        <v>#DIV/0!</v>
      </c>
      <c r="EL42" s="24" t="e">
        <f>DO42*100/('кол-во часов'!I24*18)</f>
        <v>#DIV/0!</v>
      </c>
      <c r="EM42" s="24" t="e">
        <f>DP42*100/('кол-во часов'!J24*18)</f>
        <v>#DIV/0!</v>
      </c>
      <c r="EN42" s="24" t="e">
        <f>DQ42*100/('кол-во часов'!K24*18)</f>
        <v>#DIV/0!</v>
      </c>
      <c r="EO42" s="24" t="e">
        <f>DR42*100/('кол-во часов'!L24*18)</f>
        <v>#DIV/0!</v>
      </c>
      <c r="EP42" s="24" t="e">
        <f>DS42*100/('кол-во часов'!M24*18)</f>
        <v>#DIV/0!</v>
      </c>
      <c r="EQ42" s="24" t="e">
        <f>DT42*100/('кол-во часов'!N24*18)</f>
        <v>#DIV/0!</v>
      </c>
      <c r="ER42" s="24" t="e">
        <f>DU42*100/('кол-во часов'!O24*18)</f>
        <v>#DIV/0!</v>
      </c>
      <c r="ES42" s="24" t="e">
        <f>DV42*100/('кол-во часов'!P24*18)</f>
        <v>#DIV/0!</v>
      </c>
      <c r="ET42" s="24" t="e">
        <f>DW42*100/('кол-во часов'!Q24*18)</f>
        <v>#DIV/0!</v>
      </c>
      <c r="EU42" s="24" t="e">
        <f>DX42*100/('кол-во часов'!R24*18)</f>
        <v>#DIV/0!</v>
      </c>
      <c r="EV42" s="24" t="e">
        <f>DY42*100/('кол-во часов'!S24*18)</f>
        <v>#DIV/0!</v>
      </c>
      <c r="EW42" s="24" t="e">
        <f>DZ42*100/('кол-во часов'!T24*18)</f>
        <v>#DIV/0!</v>
      </c>
      <c r="EX42" s="24" t="e">
        <f>EA42*100/('кол-во часов'!U24*18)</f>
        <v>#DIV/0!</v>
      </c>
      <c r="EY42" s="24" t="e">
        <f>EB42*100/('кол-во часов'!V24*18)</f>
        <v>#DIV/0!</v>
      </c>
      <c r="EZ42" s="24" t="e">
        <f>EC42*100/('кол-во часов'!W24*18)</f>
        <v>#DIV/0!</v>
      </c>
      <c r="FA42" s="24" t="e">
        <f>ED42*100/('кол-во часов'!X24*18)</f>
        <v>#DIV/0!</v>
      </c>
    </row>
    <row r="43" spans="1:157" ht="18" customHeight="1" x14ac:dyDescent="0.25">
      <c r="D43" s="38" t="s">
        <v>103</v>
      </c>
      <c r="E43" s="20"/>
      <c r="F43" s="20"/>
      <c r="G43" s="21"/>
      <c r="H43" s="21" t="s">
        <v>89</v>
      </c>
      <c r="I43" s="20"/>
      <c r="J43" s="20"/>
      <c r="K43" s="20"/>
      <c r="L43" s="20"/>
      <c r="M43" s="20"/>
      <c r="N43" s="21" t="s">
        <v>26</v>
      </c>
      <c r="O43" s="20"/>
      <c r="P43" s="20"/>
      <c r="Q43" s="20"/>
      <c r="R43" s="20"/>
      <c r="S43" s="20"/>
      <c r="T43" s="21"/>
      <c r="U43" s="20"/>
      <c r="V43" s="20"/>
      <c r="W43" s="20"/>
      <c r="X43" s="21" t="s">
        <v>27</v>
      </c>
      <c r="Y43" s="20"/>
      <c r="Z43" s="21" t="s">
        <v>88</v>
      </c>
      <c r="AA43" s="21" t="s">
        <v>89</v>
      </c>
      <c r="AB43" s="21" t="s">
        <v>26</v>
      </c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1" t="s">
        <v>89</v>
      </c>
      <c r="AV43" s="21" t="s">
        <v>27</v>
      </c>
      <c r="AW43" s="20"/>
      <c r="AX43" s="20"/>
      <c r="AY43" s="20"/>
      <c r="AZ43" s="20"/>
      <c r="BA43" s="20"/>
      <c r="BB43" s="20"/>
      <c r="BC43" s="20"/>
      <c r="BD43" s="21"/>
      <c r="BE43" s="20"/>
      <c r="BF43" s="20"/>
      <c r="BG43" s="21" t="s">
        <v>27</v>
      </c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1"/>
      <c r="BU43" s="20"/>
      <c r="BV43" s="20"/>
      <c r="BW43" s="20"/>
      <c r="BX43" s="20"/>
      <c r="BY43" s="21" t="s">
        <v>27</v>
      </c>
      <c r="BZ43" s="21" t="s">
        <v>26</v>
      </c>
      <c r="CA43" s="20"/>
      <c r="CB43" s="20"/>
      <c r="CC43" s="21" t="s">
        <v>15</v>
      </c>
      <c r="CD43" s="34" t="s">
        <v>73</v>
      </c>
      <c r="CE43" s="20"/>
      <c r="CF43" s="21" t="s">
        <v>89</v>
      </c>
      <c r="CG43" s="20"/>
      <c r="CH43" s="20"/>
      <c r="CI43" s="20"/>
      <c r="CJ43" s="20"/>
      <c r="CK43" s="33" t="s">
        <v>15</v>
      </c>
      <c r="CL43" s="34" t="s">
        <v>73</v>
      </c>
      <c r="CM43" s="21"/>
      <c r="CN43" s="20"/>
      <c r="CO43" s="20"/>
      <c r="CP43" s="20"/>
      <c r="CQ43" s="21" t="s">
        <v>89</v>
      </c>
      <c r="CR43" s="20"/>
      <c r="CS43" s="21" t="s">
        <v>27</v>
      </c>
      <c r="CT43" s="20"/>
      <c r="CU43" s="21" t="s">
        <v>89</v>
      </c>
      <c r="CV43" s="33" t="s">
        <v>14</v>
      </c>
      <c r="CW43" s="20"/>
      <c r="CX43" s="21"/>
      <c r="CY43" s="21" t="s">
        <v>15</v>
      </c>
      <c r="CZ43" s="20"/>
      <c r="DA43" s="21" t="s">
        <v>26</v>
      </c>
      <c r="DB43" s="21" t="s">
        <v>90</v>
      </c>
      <c r="DC43" s="20"/>
      <c r="DD43" s="20"/>
      <c r="DE43" s="21" t="s">
        <v>27</v>
      </c>
      <c r="DF43" s="20"/>
      <c r="DG43" s="20"/>
      <c r="DH43" s="22">
        <f t="shared" si="0"/>
        <v>7</v>
      </c>
      <c r="DI43" s="23">
        <f t="shared" si="1"/>
        <v>4</v>
      </c>
      <c r="DJ43" s="22">
        <f t="shared" si="2"/>
        <v>0</v>
      </c>
      <c r="DK43" s="22">
        <f t="shared" si="3"/>
        <v>0</v>
      </c>
      <c r="DL43" s="22">
        <f t="shared" si="4"/>
        <v>0</v>
      </c>
      <c r="DM43" s="22">
        <f t="shared" si="5"/>
        <v>0</v>
      </c>
      <c r="DN43" s="22">
        <f t="shared" si="6"/>
        <v>0</v>
      </c>
      <c r="DO43" s="22">
        <f t="shared" si="7"/>
        <v>0</v>
      </c>
      <c r="DP43" s="22">
        <f t="shared" si="8"/>
        <v>0</v>
      </c>
      <c r="DQ43" s="22">
        <f t="shared" si="9"/>
        <v>1</v>
      </c>
      <c r="DR43" s="22">
        <f t="shared" si="10"/>
        <v>0</v>
      </c>
      <c r="DS43" s="22">
        <f t="shared" si="11"/>
        <v>0</v>
      </c>
      <c r="DT43" s="22">
        <f t="shared" si="12"/>
        <v>0</v>
      </c>
      <c r="DU43" s="22">
        <f t="shared" si="13"/>
        <v>4</v>
      </c>
      <c r="DV43" s="22">
        <f t="shared" si="14"/>
        <v>6</v>
      </c>
      <c r="DW43" s="22">
        <f t="shared" si="15"/>
        <v>0</v>
      </c>
      <c r="DX43" s="22">
        <f t="shared" si="16"/>
        <v>0</v>
      </c>
      <c r="DY43" s="22">
        <f t="shared" si="17"/>
        <v>0</v>
      </c>
      <c r="DZ43" s="22">
        <f t="shared" si="18"/>
        <v>0</v>
      </c>
      <c r="EA43" s="22">
        <f t="shared" si="19"/>
        <v>0</v>
      </c>
      <c r="EB43" s="22">
        <f t="shared" si="20"/>
        <v>0</v>
      </c>
      <c r="EC43" s="22">
        <f t="shared" si="21"/>
        <v>0</v>
      </c>
      <c r="ED43" s="22">
        <f t="shared" si="22"/>
        <v>0</v>
      </c>
      <c r="EE43" s="24" t="e">
        <f>DH43*100/('кол-во часов'!B40*18)</f>
        <v>#DIV/0!</v>
      </c>
      <c r="EF43" s="24" t="e">
        <f>DI43*100/('кол-во часов'!C40*18)</f>
        <v>#DIV/0!</v>
      </c>
      <c r="EG43" s="24" t="e">
        <f>DJ43*100/('кол-во часов'!D40*18)</f>
        <v>#DIV/0!</v>
      </c>
      <c r="EH43" s="24" t="e">
        <f>DK43*100/('кол-во часов'!E40*18)</f>
        <v>#DIV/0!</v>
      </c>
      <c r="EI43" s="24" t="e">
        <f>DL43*100/('кол-во часов'!F40*18)</f>
        <v>#DIV/0!</v>
      </c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</row>
    <row r="44" spans="1:157" ht="18" customHeight="1" x14ac:dyDescent="0.25">
      <c r="D44" s="38" t="s">
        <v>104</v>
      </c>
      <c r="E44" s="20"/>
      <c r="F44" s="20"/>
      <c r="G44" s="21"/>
      <c r="H44" s="21" t="s">
        <v>89</v>
      </c>
      <c r="I44" s="20"/>
      <c r="J44" s="20"/>
      <c r="K44" s="20"/>
      <c r="L44" s="20"/>
      <c r="M44" s="20"/>
      <c r="N44" s="20"/>
      <c r="O44" s="21" t="s">
        <v>26</v>
      </c>
      <c r="P44" s="20"/>
      <c r="Q44" s="20"/>
      <c r="R44" s="20"/>
      <c r="S44" s="20"/>
      <c r="T44" s="20"/>
      <c r="U44" s="20"/>
      <c r="V44" s="20"/>
      <c r="W44" s="21" t="s">
        <v>27</v>
      </c>
      <c r="X44" s="20"/>
      <c r="Y44" s="20"/>
      <c r="Z44" s="21" t="s">
        <v>15</v>
      </c>
      <c r="AA44" s="21" t="s">
        <v>89</v>
      </c>
      <c r="AB44" s="21" t="s">
        <v>26</v>
      </c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1" t="s">
        <v>27</v>
      </c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1" t="s">
        <v>27</v>
      </c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1" t="s">
        <v>89</v>
      </c>
      <c r="BX44" s="21" t="s">
        <v>26</v>
      </c>
      <c r="BY44" s="21" t="s">
        <v>27</v>
      </c>
      <c r="BZ44" s="20"/>
      <c r="CA44" s="20"/>
      <c r="CB44" s="20"/>
      <c r="CC44" s="21" t="s">
        <v>15</v>
      </c>
      <c r="CD44" s="34" t="s">
        <v>73</v>
      </c>
      <c r="CE44" s="20"/>
      <c r="CF44" s="21" t="s">
        <v>89</v>
      </c>
      <c r="CG44" s="20"/>
      <c r="CH44" s="20"/>
      <c r="CI44" s="20"/>
      <c r="CJ44" s="20"/>
      <c r="CK44" s="33" t="s">
        <v>15</v>
      </c>
      <c r="CL44" s="34" t="s">
        <v>73</v>
      </c>
      <c r="CM44" s="20"/>
      <c r="CN44" s="20"/>
      <c r="CO44" s="20"/>
      <c r="CP44" s="20"/>
      <c r="CQ44" s="21" t="s">
        <v>89</v>
      </c>
      <c r="CR44" s="20"/>
      <c r="CS44" s="20"/>
      <c r="CT44" s="21" t="s">
        <v>27</v>
      </c>
      <c r="CU44" s="21" t="s">
        <v>89</v>
      </c>
      <c r="CV44" s="33" t="s">
        <v>14</v>
      </c>
      <c r="CW44" s="20"/>
      <c r="CX44" s="20"/>
      <c r="CY44" s="21" t="s">
        <v>15</v>
      </c>
      <c r="CZ44" s="21" t="s">
        <v>26</v>
      </c>
      <c r="DA44" s="21" t="s">
        <v>90</v>
      </c>
      <c r="DB44" s="20"/>
      <c r="DC44" s="20"/>
      <c r="DD44" s="21" t="s">
        <v>27</v>
      </c>
      <c r="DE44" s="20"/>
      <c r="DF44" s="20"/>
      <c r="DG44" s="20"/>
      <c r="DH44" s="22">
        <f t="shared" si="0"/>
        <v>7</v>
      </c>
      <c r="DI44" s="23">
        <f t="shared" si="1"/>
        <v>4</v>
      </c>
      <c r="DJ44" s="22">
        <f t="shared" si="2"/>
        <v>0</v>
      </c>
      <c r="DK44" s="22">
        <f t="shared" si="3"/>
        <v>0</v>
      </c>
      <c r="DL44" s="22">
        <f t="shared" si="4"/>
        <v>0</v>
      </c>
      <c r="DM44" s="22">
        <f t="shared" si="5"/>
        <v>0</v>
      </c>
      <c r="DN44" s="22">
        <f t="shared" si="6"/>
        <v>0</v>
      </c>
      <c r="DO44" s="22">
        <f t="shared" si="7"/>
        <v>0</v>
      </c>
      <c r="DP44" s="22">
        <f t="shared" si="8"/>
        <v>0</v>
      </c>
      <c r="DQ44" s="22">
        <f t="shared" si="9"/>
        <v>1</v>
      </c>
      <c r="DR44" s="22">
        <f t="shared" si="10"/>
        <v>0</v>
      </c>
      <c r="DS44" s="22">
        <f t="shared" si="11"/>
        <v>0</v>
      </c>
      <c r="DT44" s="22">
        <f t="shared" si="12"/>
        <v>0</v>
      </c>
      <c r="DU44" s="22">
        <f t="shared" si="13"/>
        <v>4</v>
      </c>
      <c r="DV44" s="22">
        <f t="shared" si="14"/>
        <v>6</v>
      </c>
      <c r="DW44" s="22">
        <f t="shared" si="15"/>
        <v>0</v>
      </c>
      <c r="DX44" s="22">
        <f t="shared" si="16"/>
        <v>0</v>
      </c>
      <c r="DY44" s="22">
        <f t="shared" si="17"/>
        <v>0</v>
      </c>
      <c r="DZ44" s="22">
        <f t="shared" si="18"/>
        <v>0</v>
      </c>
      <c r="EA44" s="22">
        <f t="shared" si="19"/>
        <v>0</v>
      </c>
      <c r="EB44" s="22">
        <f t="shared" si="20"/>
        <v>0</v>
      </c>
      <c r="EC44" s="22">
        <f t="shared" si="21"/>
        <v>0</v>
      </c>
      <c r="ED44" s="22">
        <f t="shared" si="22"/>
        <v>0</v>
      </c>
      <c r="EE44" s="24" t="e">
        <f>DH44*100/('кол-во часов'!B41*18)</f>
        <v>#DIV/0!</v>
      </c>
      <c r="EF44" s="24" t="e">
        <f>DI44*100/('кол-во часов'!C41*18)</f>
        <v>#DIV/0!</v>
      </c>
      <c r="EG44" s="24" t="e">
        <f>DJ44*100/('кол-во часов'!D41*18)</f>
        <v>#DIV/0!</v>
      </c>
      <c r="EH44" s="24" t="e">
        <f>DK44*100/('кол-во часов'!E41*18)</f>
        <v>#DIV/0!</v>
      </c>
      <c r="EI44" s="24" t="e">
        <f>DL44*100/('кол-во часов'!F41*18)</f>
        <v>#DIV/0!</v>
      </c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</row>
    <row r="45" spans="1:157" ht="18" customHeight="1" x14ac:dyDescent="0.25">
      <c r="D45" s="38" t="s">
        <v>105</v>
      </c>
      <c r="E45" s="20"/>
      <c r="F45" s="20"/>
      <c r="G45" s="21"/>
      <c r="H45" s="21" t="s">
        <v>89</v>
      </c>
      <c r="I45" s="20"/>
      <c r="J45" s="20"/>
      <c r="K45" s="20"/>
      <c r="L45" s="20"/>
      <c r="M45" s="20"/>
      <c r="N45" s="20"/>
      <c r="O45" s="21" t="s">
        <v>26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1" t="s">
        <v>88</v>
      </c>
      <c r="AA45" s="21" t="s">
        <v>89</v>
      </c>
      <c r="AB45" s="21" t="s">
        <v>27</v>
      </c>
      <c r="AC45" s="21" t="s">
        <v>26</v>
      </c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1" t="s">
        <v>27</v>
      </c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1" t="s">
        <v>27</v>
      </c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1" t="s">
        <v>89</v>
      </c>
      <c r="BX45" s="20"/>
      <c r="BY45" s="20"/>
      <c r="BZ45" s="21" t="s">
        <v>26</v>
      </c>
      <c r="CA45" s="20"/>
      <c r="CB45" s="21"/>
      <c r="CC45" s="21" t="s">
        <v>27</v>
      </c>
      <c r="CD45" s="34" t="s">
        <v>73</v>
      </c>
      <c r="CE45" s="21" t="s">
        <v>15</v>
      </c>
      <c r="CF45" s="21" t="s">
        <v>89</v>
      </c>
      <c r="CG45" s="20"/>
      <c r="CH45" s="20"/>
      <c r="CI45" s="20"/>
      <c r="CJ45" s="20"/>
      <c r="CK45" s="33" t="s">
        <v>15</v>
      </c>
      <c r="CL45" s="34" t="s">
        <v>73</v>
      </c>
      <c r="CM45" s="20"/>
      <c r="CN45" s="20"/>
      <c r="CO45" s="20"/>
      <c r="CP45" s="20"/>
      <c r="CQ45" s="21" t="s">
        <v>89</v>
      </c>
      <c r="CR45" s="21" t="s">
        <v>27</v>
      </c>
      <c r="CS45" s="20"/>
      <c r="CT45" s="20"/>
      <c r="CU45" s="21" t="s">
        <v>89</v>
      </c>
      <c r="CV45" s="33" t="s">
        <v>14</v>
      </c>
      <c r="CW45" s="20"/>
      <c r="CX45" s="21" t="s">
        <v>15</v>
      </c>
      <c r="CY45" s="21" t="s">
        <v>27</v>
      </c>
      <c r="CZ45" s="21" t="s">
        <v>26</v>
      </c>
      <c r="DA45" s="21" t="s">
        <v>90</v>
      </c>
      <c r="DB45" s="20"/>
      <c r="DC45" s="20"/>
      <c r="DD45" s="20"/>
      <c r="DE45" s="20"/>
      <c r="DF45" s="20"/>
      <c r="DG45" s="20"/>
      <c r="DH45" s="22">
        <f t="shared" si="0"/>
        <v>7</v>
      </c>
      <c r="DI45" s="23">
        <f t="shared" si="1"/>
        <v>4</v>
      </c>
      <c r="DJ45" s="22">
        <f t="shared" si="2"/>
        <v>0</v>
      </c>
      <c r="DK45" s="22">
        <f t="shared" si="3"/>
        <v>0</v>
      </c>
      <c r="DL45" s="22">
        <f t="shared" si="4"/>
        <v>0</v>
      </c>
      <c r="DM45" s="22">
        <f t="shared" si="5"/>
        <v>0</v>
      </c>
      <c r="DN45" s="22">
        <f t="shared" si="6"/>
        <v>0</v>
      </c>
      <c r="DO45" s="22">
        <f t="shared" si="7"/>
        <v>0</v>
      </c>
      <c r="DP45" s="22">
        <f t="shared" si="8"/>
        <v>0</v>
      </c>
      <c r="DQ45" s="22">
        <f t="shared" si="9"/>
        <v>1</v>
      </c>
      <c r="DR45" s="22">
        <f t="shared" si="10"/>
        <v>0</v>
      </c>
      <c r="DS45" s="22">
        <f t="shared" si="11"/>
        <v>0</v>
      </c>
      <c r="DT45" s="22">
        <f t="shared" si="12"/>
        <v>0</v>
      </c>
      <c r="DU45" s="22">
        <f t="shared" si="13"/>
        <v>4</v>
      </c>
      <c r="DV45" s="22">
        <f t="shared" si="14"/>
        <v>6</v>
      </c>
      <c r="DW45" s="22">
        <f t="shared" si="15"/>
        <v>0</v>
      </c>
      <c r="DX45" s="22">
        <f t="shared" si="16"/>
        <v>0</v>
      </c>
      <c r="DY45" s="22">
        <f t="shared" si="17"/>
        <v>0</v>
      </c>
      <c r="DZ45" s="22">
        <f t="shared" si="18"/>
        <v>0</v>
      </c>
      <c r="EA45" s="22">
        <f t="shared" si="19"/>
        <v>0</v>
      </c>
      <c r="EB45" s="22">
        <f t="shared" si="20"/>
        <v>0</v>
      </c>
      <c r="EC45" s="22">
        <f t="shared" si="21"/>
        <v>0</v>
      </c>
      <c r="ED45" s="22">
        <f t="shared" si="22"/>
        <v>0</v>
      </c>
      <c r="EE45" s="24" t="e">
        <f>DH45*100/('кол-во часов'!B42*18)</f>
        <v>#DIV/0!</v>
      </c>
      <c r="EF45" s="24" t="e">
        <f>DI45*100/('кол-во часов'!C42*18)</f>
        <v>#DIV/0!</v>
      </c>
      <c r="EG45" s="24" t="e">
        <f>DJ45*100/('кол-во часов'!D42*18)</f>
        <v>#DIV/0!</v>
      </c>
      <c r="EH45" s="24" t="e">
        <f>DK45*100/('кол-во часов'!E42*18)</f>
        <v>#DIV/0!</v>
      </c>
      <c r="EI45" s="24" t="e">
        <f>DL45*100/('кол-во часов'!F42*18)</f>
        <v>#DIV/0!</v>
      </c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</row>
    <row r="46" spans="1:157" ht="18" customHeight="1" x14ac:dyDescent="0.25">
      <c r="D46" s="39" t="s">
        <v>106</v>
      </c>
      <c r="E46" s="20"/>
      <c r="F46" s="20"/>
      <c r="G46" s="20"/>
      <c r="H46" s="20"/>
      <c r="I46" s="21" t="s">
        <v>26</v>
      </c>
      <c r="J46" s="20"/>
      <c r="K46" s="21" t="s">
        <v>89</v>
      </c>
      <c r="L46" s="21" t="s">
        <v>12</v>
      </c>
      <c r="M46" s="20"/>
      <c r="N46" s="21" t="s">
        <v>90</v>
      </c>
      <c r="O46" s="21" t="s">
        <v>107</v>
      </c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1"/>
      <c r="AA46" s="20" t="s">
        <v>26</v>
      </c>
      <c r="AB46" s="21"/>
      <c r="AC46" s="20"/>
      <c r="AD46" s="20"/>
      <c r="AE46" s="20"/>
      <c r="AF46" s="20"/>
      <c r="AG46" s="20"/>
      <c r="AH46" s="20"/>
      <c r="AI46" s="20"/>
      <c r="AJ46" s="21" t="s">
        <v>89</v>
      </c>
      <c r="AK46" s="20"/>
      <c r="AL46" s="20"/>
      <c r="AM46" s="20"/>
      <c r="AN46" s="20"/>
      <c r="AO46" s="21" t="s">
        <v>108</v>
      </c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1"/>
      <c r="BL46" s="20" t="s">
        <v>26</v>
      </c>
      <c r="BM46" s="20"/>
      <c r="BN46" s="21" t="s">
        <v>12</v>
      </c>
      <c r="BO46" s="20"/>
      <c r="BP46" s="20"/>
      <c r="BQ46" s="20"/>
      <c r="BR46" s="20"/>
      <c r="BS46" s="20"/>
      <c r="BT46" s="20"/>
      <c r="BU46" s="20"/>
      <c r="BV46" s="21" t="s">
        <v>107</v>
      </c>
      <c r="BW46" s="20"/>
      <c r="BX46" s="21" t="s">
        <v>26</v>
      </c>
      <c r="BY46" s="20"/>
      <c r="BZ46" s="34" t="s">
        <v>73</v>
      </c>
      <c r="CA46" s="20"/>
      <c r="CB46" s="20"/>
      <c r="CC46" s="20"/>
      <c r="CD46" s="33" t="s">
        <v>14</v>
      </c>
      <c r="CE46" s="20"/>
      <c r="CF46" s="21" t="s">
        <v>17</v>
      </c>
      <c r="CG46" s="20"/>
      <c r="CH46" s="20"/>
      <c r="CI46" s="21" t="s">
        <v>90</v>
      </c>
      <c r="CJ46" s="34" t="s">
        <v>73</v>
      </c>
      <c r="CK46" s="20" t="s">
        <v>26</v>
      </c>
      <c r="CL46" s="20"/>
      <c r="CM46" s="20"/>
      <c r="CN46" s="20"/>
      <c r="CO46" s="20"/>
      <c r="CP46" s="20"/>
      <c r="CQ46" s="20"/>
      <c r="CR46" s="21" t="s">
        <v>20</v>
      </c>
      <c r="CS46" s="20"/>
      <c r="CT46" s="20"/>
      <c r="CU46" s="20"/>
      <c r="CV46" s="33" t="s">
        <v>15</v>
      </c>
      <c r="CW46" s="20"/>
      <c r="CX46" s="21"/>
      <c r="CY46" s="20" t="s">
        <v>26</v>
      </c>
      <c r="CZ46" s="20"/>
      <c r="DA46" s="21" t="s">
        <v>89</v>
      </c>
      <c r="DB46" s="20"/>
      <c r="DC46" s="21"/>
      <c r="DD46" s="21" t="s">
        <v>12</v>
      </c>
      <c r="DE46" s="20"/>
      <c r="DF46" s="20"/>
      <c r="DG46" s="20"/>
      <c r="DH46" s="22">
        <f t="shared" si="0"/>
        <v>4</v>
      </c>
      <c r="DI46" s="23">
        <f t="shared" si="1"/>
        <v>1</v>
      </c>
      <c r="DJ46" s="22">
        <f t="shared" si="2"/>
        <v>3</v>
      </c>
      <c r="DK46" s="22">
        <f t="shared" si="3"/>
        <v>1</v>
      </c>
      <c r="DL46" s="22">
        <f t="shared" si="4"/>
        <v>1</v>
      </c>
      <c r="DM46" s="22">
        <f t="shared" si="5"/>
        <v>0</v>
      </c>
      <c r="DN46" s="22">
        <f t="shared" si="6"/>
        <v>0</v>
      </c>
      <c r="DO46" s="22">
        <f t="shared" si="7"/>
        <v>1</v>
      </c>
      <c r="DP46" s="22">
        <f t="shared" si="8"/>
        <v>0</v>
      </c>
      <c r="DQ46" s="22">
        <f t="shared" si="9"/>
        <v>2</v>
      </c>
      <c r="DR46" s="22">
        <f t="shared" si="10"/>
        <v>0</v>
      </c>
      <c r="DS46" s="22">
        <f t="shared" si="11"/>
        <v>2</v>
      </c>
      <c r="DT46" s="22">
        <f t="shared" si="12"/>
        <v>0</v>
      </c>
      <c r="DU46" s="22">
        <f t="shared" si="13"/>
        <v>6</v>
      </c>
      <c r="DV46" s="22">
        <f t="shared" si="14"/>
        <v>0</v>
      </c>
      <c r="DW46" s="22">
        <f t="shared" si="15"/>
        <v>0</v>
      </c>
      <c r="DX46" s="22">
        <f t="shared" si="16"/>
        <v>0</v>
      </c>
      <c r="DY46" s="22">
        <f t="shared" si="17"/>
        <v>0</v>
      </c>
      <c r="DZ46" s="22">
        <f t="shared" si="18"/>
        <v>0</v>
      </c>
      <c r="EA46" s="22">
        <f t="shared" si="19"/>
        <v>0</v>
      </c>
      <c r="EB46" s="22">
        <f t="shared" si="20"/>
        <v>0</v>
      </c>
      <c r="EC46" s="22">
        <f t="shared" si="21"/>
        <v>0</v>
      </c>
      <c r="ED46" s="22">
        <f t="shared" si="22"/>
        <v>0</v>
      </c>
      <c r="EE46" s="24" t="e">
        <f>DH46*100/('кол-во часов'!B43*18)</f>
        <v>#DIV/0!</v>
      </c>
      <c r="EF46" s="24" t="e">
        <f>DI46*100/('кол-во часов'!C43*18)</f>
        <v>#DIV/0!</v>
      </c>
      <c r="EG46" s="24" t="e">
        <f>DJ46*100/('кол-во часов'!D43*18)</f>
        <v>#DIV/0!</v>
      </c>
      <c r="EH46" s="24" t="e">
        <f>DK46*100/('кол-во часов'!E43*18)</f>
        <v>#DIV/0!</v>
      </c>
      <c r="EI46" s="24" t="e">
        <f>DL46*100/('кол-во часов'!F43*18)</f>
        <v>#DIV/0!</v>
      </c>
      <c r="EJ46" s="24" t="e">
        <f>DM46*100/('кол-во часов'!G25*18)</f>
        <v>#DIV/0!</v>
      </c>
      <c r="EK46" s="24" t="e">
        <f>DN46*100/('кол-во часов'!H25*18)</f>
        <v>#DIV/0!</v>
      </c>
      <c r="EL46" s="24" t="e">
        <f>DO46*100/('кол-во часов'!I25*18)</f>
        <v>#DIV/0!</v>
      </c>
      <c r="EM46" s="24" t="e">
        <f>DP46*100/('кол-во часов'!J25*18)</f>
        <v>#DIV/0!</v>
      </c>
      <c r="EN46" s="24" t="e">
        <f>DQ46*100/('кол-во часов'!K25*18)</f>
        <v>#DIV/0!</v>
      </c>
      <c r="EO46" s="24" t="e">
        <f>DR46*100/('кол-во часов'!L25*18)</f>
        <v>#DIV/0!</v>
      </c>
      <c r="EP46" s="24" t="e">
        <f>DS46*100/('кол-во часов'!M25*18)</f>
        <v>#DIV/0!</v>
      </c>
      <c r="EQ46" s="24" t="e">
        <f>DT46*100/('кол-во часов'!N25*18)</f>
        <v>#DIV/0!</v>
      </c>
      <c r="ER46" s="24" t="e">
        <f>DU46*100/('кол-во часов'!O25*18)</f>
        <v>#DIV/0!</v>
      </c>
      <c r="ES46" s="24" t="e">
        <f>DV46*100/('кол-во часов'!P25*18)</f>
        <v>#DIV/0!</v>
      </c>
      <c r="ET46" s="24" t="e">
        <f>DW46*100/('кол-во часов'!Q25*18)</f>
        <v>#DIV/0!</v>
      </c>
      <c r="EU46" s="24" t="e">
        <f>DX46*100/('кол-во часов'!R25*18)</f>
        <v>#DIV/0!</v>
      </c>
      <c r="EV46" s="24" t="e">
        <f>DY46*100/('кол-во часов'!S25*18)</f>
        <v>#DIV/0!</v>
      </c>
      <c r="EW46" s="24" t="e">
        <f>DZ46*100/('кол-во часов'!T25*18)</f>
        <v>#DIV/0!</v>
      </c>
      <c r="EX46" s="24" t="e">
        <f>EA46*100/('кол-во часов'!U25*18)</f>
        <v>#DIV/0!</v>
      </c>
      <c r="EY46" s="24" t="e">
        <f>EB46*100/('кол-во часов'!V25*18)</f>
        <v>#DIV/0!</v>
      </c>
      <c r="EZ46" s="24" t="e">
        <f>EC46*100/('кол-во часов'!W25*18)</f>
        <v>#DIV/0!</v>
      </c>
      <c r="FA46" s="24" t="e">
        <f>ED46*100/('кол-во часов'!X25*18)</f>
        <v>#DIV/0!</v>
      </c>
    </row>
    <row r="47" spans="1:157" ht="18" customHeight="1" x14ac:dyDescent="0.25">
      <c r="D47" s="39" t="s">
        <v>109</v>
      </c>
      <c r="E47" s="20"/>
      <c r="F47" s="20" t="s">
        <v>89</v>
      </c>
      <c r="G47" s="20"/>
      <c r="H47" s="20"/>
      <c r="I47" s="20"/>
      <c r="J47" s="21" t="s">
        <v>26</v>
      </c>
      <c r="K47" s="20"/>
      <c r="L47" s="21" t="s">
        <v>12</v>
      </c>
      <c r="M47" s="20"/>
      <c r="N47" s="20" t="s">
        <v>90</v>
      </c>
      <c r="O47" s="20"/>
      <c r="P47" s="21" t="s">
        <v>24</v>
      </c>
      <c r="Q47" s="20"/>
      <c r="R47" s="20"/>
      <c r="S47" s="20"/>
      <c r="T47" s="20"/>
      <c r="U47" s="20"/>
      <c r="V47" s="20"/>
      <c r="W47" s="20"/>
      <c r="X47" s="21" t="s">
        <v>27</v>
      </c>
      <c r="Y47" s="21"/>
      <c r="Z47" s="20"/>
      <c r="AA47" s="21" t="s">
        <v>26</v>
      </c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 t="s">
        <v>89</v>
      </c>
      <c r="AN47" s="20"/>
      <c r="AO47" s="21" t="s">
        <v>16</v>
      </c>
      <c r="AP47" s="20"/>
      <c r="AQ47" s="20"/>
      <c r="AR47" s="20"/>
      <c r="AS47" s="20"/>
      <c r="AT47" s="20"/>
      <c r="AU47" s="21" t="s">
        <v>27</v>
      </c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1" t="s">
        <v>27</v>
      </c>
      <c r="BG47" s="20"/>
      <c r="BH47" s="20"/>
      <c r="BI47" s="20"/>
      <c r="BJ47" s="20"/>
      <c r="BK47" s="21" t="s">
        <v>26</v>
      </c>
      <c r="BL47" s="20"/>
      <c r="BM47" s="20"/>
      <c r="BN47" s="21" t="s">
        <v>12</v>
      </c>
      <c r="BO47" s="20"/>
      <c r="BP47" s="20"/>
      <c r="BQ47" s="20"/>
      <c r="BR47" s="20"/>
      <c r="BS47" s="20"/>
      <c r="BT47" s="20"/>
      <c r="BU47" s="20"/>
      <c r="BV47" s="20"/>
      <c r="BW47" s="21" t="s">
        <v>27</v>
      </c>
      <c r="BX47" s="21" t="s">
        <v>26</v>
      </c>
      <c r="BY47" s="20"/>
      <c r="BZ47" s="34" t="s">
        <v>73</v>
      </c>
      <c r="CA47" s="20"/>
      <c r="CB47" s="20"/>
      <c r="CC47" s="20"/>
      <c r="CD47" s="33" t="s">
        <v>14</v>
      </c>
      <c r="CE47" s="20"/>
      <c r="CF47" s="21" t="s">
        <v>17</v>
      </c>
      <c r="CG47" s="20"/>
      <c r="CH47" s="20"/>
      <c r="CI47" s="20" t="s">
        <v>90</v>
      </c>
      <c r="CJ47" s="34" t="s">
        <v>73</v>
      </c>
      <c r="CK47" s="21" t="s">
        <v>24</v>
      </c>
      <c r="CL47" s="20"/>
      <c r="CM47" s="20"/>
      <c r="CN47" s="20"/>
      <c r="CO47" s="20"/>
      <c r="CP47" s="20"/>
      <c r="CQ47" s="20"/>
      <c r="CR47" s="21" t="s">
        <v>27</v>
      </c>
      <c r="CS47" s="21" t="s">
        <v>20</v>
      </c>
      <c r="CT47" s="20"/>
      <c r="CU47" s="21"/>
      <c r="CV47" s="33" t="s">
        <v>15</v>
      </c>
      <c r="CW47" s="20"/>
      <c r="CX47" s="20"/>
      <c r="CY47" s="20" t="s">
        <v>89</v>
      </c>
      <c r="CZ47" s="21" t="s">
        <v>26</v>
      </c>
      <c r="DA47" s="20"/>
      <c r="DB47" s="20"/>
      <c r="DC47" s="21" t="s">
        <v>24</v>
      </c>
      <c r="DD47" s="21" t="s">
        <v>12</v>
      </c>
      <c r="DE47" s="21" t="s">
        <v>27</v>
      </c>
      <c r="DF47" s="20"/>
      <c r="DG47" s="20"/>
      <c r="DH47" s="22">
        <f t="shared" si="0"/>
        <v>4</v>
      </c>
      <c r="DI47" s="23">
        <f t="shared" si="1"/>
        <v>1</v>
      </c>
      <c r="DJ47" s="22">
        <f t="shared" si="2"/>
        <v>3</v>
      </c>
      <c r="DK47" s="22">
        <f t="shared" si="3"/>
        <v>1</v>
      </c>
      <c r="DL47" s="22">
        <f t="shared" si="4"/>
        <v>1</v>
      </c>
      <c r="DM47" s="22">
        <f t="shared" si="5"/>
        <v>0</v>
      </c>
      <c r="DN47" s="22">
        <f t="shared" si="6"/>
        <v>0</v>
      </c>
      <c r="DO47" s="22">
        <f t="shared" si="7"/>
        <v>1</v>
      </c>
      <c r="DP47" s="22">
        <f t="shared" si="8"/>
        <v>0</v>
      </c>
      <c r="DQ47" s="22">
        <f t="shared" si="9"/>
        <v>2</v>
      </c>
      <c r="DR47" s="22">
        <f t="shared" si="10"/>
        <v>0</v>
      </c>
      <c r="DS47" s="22">
        <f t="shared" si="11"/>
        <v>3</v>
      </c>
      <c r="DT47" s="22">
        <f t="shared" si="12"/>
        <v>0</v>
      </c>
      <c r="DU47" s="40">
        <v>6</v>
      </c>
      <c r="DV47" s="22">
        <f t="shared" si="14"/>
        <v>6</v>
      </c>
      <c r="DW47" s="22">
        <f t="shared" si="15"/>
        <v>0</v>
      </c>
      <c r="DX47" s="22">
        <f t="shared" si="16"/>
        <v>0</v>
      </c>
      <c r="DY47" s="22">
        <f t="shared" si="17"/>
        <v>0</v>
      </c>
      <c r="DZ47" s="22">
        <f t="shared" si="18"/>
        <v>0</v>
      </c>
      <c r="EA47" s="22">
        <f t="shared" si="19"/>
        <v>0</v>
      </c>
      <c r="EB47" s="22">
        <f t="shared" si="20"/>
        <v>0</v>
      </c>
      <c r="EC47" s="22">
        <f t="shared" si="21"/>
        <v>0</v>
      </c>
      <c r="ED47" s="22">
        <f t="shared" si="22"/>
        <v>0</v>
      </c>
      <c r="EE47" s="24" t="e">
        <f>DH47*100/('кол-во часов'!B44*18)</f>
        <v>#DIV/0!</v>
      </c>
      <c r="EF47" s="24" t="e">
        <f>DI47*100/('кол-во часов'!C44*18)</f>
        <v>#DIV/0!</v>
      </c>
      <c r="EG47" s="24" t="e">
        <f>DJ47*100/('кол-во часов'!D44*18)</f>
        <v>#DIV/0!</v>
      </c>
      <c r="EH47" s="24" t="e">
        <f>DK47*100/('кол-во часов'!E44*18)</f>
        <v>#DIV/0!</v>
      </c>
      <c r="EI47" s="24" t="e">
        <f>DL47*100/('кол-во часов'!F44*18)</f>
        <v>#DIV/0!</v>
      </c>
      <c r="EJ47" s="24" t="e">
        <f>DM47*100/('кол-во часов'!G26*18)</f>
        <v>#DIV/0!</v>
      </c>
      <c r="EK47" s="24" t="e">
        <f>DN47*100/('кол-во часов'!H26*18)</f>
        <v>#DIV/0!</v>
      </c>
      <c r="EL47" s="24" t="e">
        <f>DO47*100/('кол-во часов'!I26*18)</f>
        <v>#DIV/0!</v>
      </c>
      <c r="EM47" s="24" t="e">
        <f>DP47*100/('кол-во часов'!J26*18)</f>
        <v>#DIV/0!</v>
      </c>
      <c r="EN47" s="24" t="e">
        <f>DQ47*100/('кол-во часов'!K26*18)</f>
        <v>#DIV/0!</v>
      </c>
      <c r="EO47" s="24" t="e">
        <f>DR47*100/('кол-во часов'!L26*18)</f>
        <v>#DIV/0!</v>
      </c>
      <c r="EP47" s="24" t="e">
        <f>DS47*100/('кол-во часов'!M26*18)</f>
        <v>#DIV/0!</v>
      </c>
      <c r="EQ47" s="24" t="e">
        <f>DT47*100/('кол-во часов'!N26*18)</f>
        <v>#DIV/0!</v>
      </c>
      <c r="ER47" s="24" t="e">
        <f>DU47*100/('кол-во часов'!O26*18)</f>
        <v>#DIV/0!</v>
      </c>
      <c r="ES47" s="24" t="e">
        <f>DV47*100/('кол-во часов'!P26*18)</f>
        <v>#DIV/0!</v>
      </c>
      <c r="ET47" s="24" t="e">
        <f>DW47*100/('кол-во часов'!Q26*18)</f>
        <v>#DIV/0!</v>
      </c>
      <c r="EU47" s="24" t="e">
        <f>DX47*100/('кол-во часов'!R26*18)</f>
        <v>#DIV/0!</v>
      </c>
      <c r="EV47" s="24" t="e">
        <f>DY47*100/('кол-во часов'!S26*18)</f>
        <v>#DIV/0!</v>
      </c>
      <c r="EW47" s="24" t="e">
        <f>DZ47*100/('кол-во часов'!T26*18)</f>
        <v>#DIV/0!</v>
      </c>
      <c r="EX47" s="24" t="e">
        <f>EA47*100/('кол-во часов'!U26*18)</f>
        <v>#DIV/0!</v>
      </c>
      <c r="EY47" s="24" t="e">
        <f>EB47*100/('кол-во часов'!V26*18)</f>
        <v>#DIV/0!</v>
      </c>
      <c r="EZ47" s="24" t="e">
        <f>EC47*100/('кол-во часов'!W26*18)</f>
        <v>#DIV/0!</v>
      </c>
      <c r="FA47" s="24" t="e">
        <f>ED47*100/('кол-во часов'!X26*18)</f>
        <v>#DIV/0!</v>
      </c>
    </row>
    <row r="48" spans="1:157" ht="18" customHeight="1" x14ac:dyDescent="0.25">
      <c r="A48" s="41"/>
      <c r="B48" s="42"/>
      <c r="D48" s="39" t="s">
        <v>110</v>
      </c>
      <c r="E48" s="20"/>
      <c r="F48" s="20"/>
      <c r="G48" s="20"/>
      <c r="H48" s="20"/>
      <c r="I48" s="20" t="s">
        <v>26</v>
      </c>
      <c r="J48" s="21" t="s">
        <v>107</v>
      </c>
      <c r="K48" s="21" t="s">
        <v>12</v>
      </c>
      <c r="L48" s="20"/>
      <c r="M48" s="20"/>
      <c r="N48" s="20"/>
      <c r="O48" s="21" t="s">
        <v>90</v>
      </c>
      <c r="P48" s="20"/>
      <c r="Q48" s="20"/>
      <c r="R48" s="21" t="s">
        <v>89</v>
      </c>
      <c r="S48" s="20"/>
      <c r="T48" s="20"/>
      <c r="U48" s="20"/>
      <c r="V48" s="20"/>
      <c r="W48" s="20"/>
      <c r="X48" s="20"/>
      <c r="Y48" s="20"/>
      <c r="Z48" s="21" t="s">
        <v>27</v>
      </c>
      <c r="AA48" s="20" t="s">
        <v>26</v>
      </c>
      <c r="AB48" s="20"/>
      <c r="AC48" s="20"/>
      <c r="AD48" s="20"/>
      <c r="AE48" s="20"/>
      <c r="AF48" s="20"/>
      <c r="AG48" s="20"/>
      <c r="AH48" s="20"/>
      <c r="AI48" s="20"/>
      <c r="AJ48" s="21" t="s">
        <v>89</v>
      </c>
      <c r="AK48" s="20"/>
      <c r="AL48" s="20"/>
      <c r="AM48" s="20"/>
      <c r="AN48" s="20"/>
      <c r="AO48" s="21" t="s">
        <v>111</v>
      </c>
      <c r="AP48" s="20"/>
      <c r="AQ48" s="20"/>
      <c r="AR48" s="20"/>
      <c r="AS48" s="20"/>
      <c r="AT48" s="20"/>
      <c r="AU48" s="20"/>
      <c r="AV48" s="20"/>
      <c r="AW48" s="21" t="s">
        <v>27</v>
      </c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1" t="s">
        <v>27</v>
      </c>
      <c r="BI48" s="20"/>
      <c r="BJ48" s="20"/>
      <c r="BK48" s="20" t="s">
        <v>26</v>
      </c>
      <c r="BL48" s="21" t="s">
        <v>112</v>
      </c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1" t="s">
        <v>26</v>
      </c>
      <c r="BX48" s="20" t="s">
        <v>26</v>
      </c>
      <c r="BY48" s="21" t="s">
        <v>27</v>
      </c>
      <c r="BZ48" s="34" t="s">
        <v>73</v>
      </c>
      <c r="CA48" s="20"/>
      <c r="CB48" s="20"/>
      <c r="CC48" s="20"/>
      <c r="CD48" s="33" t="s">
        <v>14</v>
      </c>
      <c r="CE48" s="20"/>
      <c r="CF48" s="21" t="s">
        <v>17</v>
      </c>
      <c r="CG48" s="21"/>
      <c r="CH48" s="20"/>
      <c r="CI48" s="21" t="s">
        <v>90</v>
      </c>
      <c r="CJ48" s="34" t="s">
        <v>73</v>
      </c>
      <c r="CK48" s="21"/>
      <c r="CL48" s="20"/>
      <c r="CM48" s="20"/>
      <c r="CN48" s="20"/>
      <c r="CO48" s="20"/>
      <c r="CP48" s="20"/>
      <c r="CQ48" s="20"/>
      <c r="CR48" s="21" t="s">
        <v>20</v>
      </c>
      <c r="CS48" s="21" t="s">
        <v>27</v>
      </c>
      <c r="CT48" s="20"/>
      <c r="CU48" s="20"/>
      <c r="CV48" s="33" t="s">
        <v>15</v>
      </c>
      <c r="CW48" s="20"/>
      <c r="CX48" s="20"/>
      <c r="CY48" s="20" t="s">
        <v>26</v>
      </c>
      <c r="CZ48" s="21" t="s">
        <v>27</v>
      </c>
      <c r="DB48" s="20"/>
      <c r="DC48" s="21" t="s">
        <v>89</v>
      </c>
      <c r="DD48" s="21" t="s">
        <v>12</v>
      </c>
      <c r="DE48" s="21" t="s">
        <v>24</v>
      </c>
      <c r="DF48" s="20"/>
      <c r="DG48" s="20"/>
      <c r="DH48" s="22">
        <f t="shared" si="0"/>
        <v>4</v>
      </c>
      <c r="DI48" s="23">
        <f t="shared" si="1"/>
        <v>1</v>
      </c>
      <c r="DJ48" s="22">
        <f t="shared" si="2"/>
        <v>3</v>
      </c>
      <c r="DK48" s="22">
        <f t="shared" si="3"/>
        <v>1</v>
      </c>
      <c r="DL48" s="22">
        <f t="shared" si="4"/>
        <v>1</v>
      </c>
      <c r="DM48" s="22">
        <f t="shared" si="5"/>
        <v>0</v>
      </c>
      <c r="DN48" s="22">
        <f t="shared" si="6"/>
        <v>0</v>
      </c>
      <c r="DO48" s="22">
        <f t="shared" si="7"/>
        <v>1</v>
      </c>
      <c r="DP48" s="22">
        <f t="shared" si="8"/>
        <v>0</v>
      </c>
      <c r="DQ48" s="22">
        <f t="shared" si="9"/>
        <v>2</v>
      </c>
      <c r="DR48" s="22">
        <f t="shared" si="10"/>
        <v>0</v>
      </c>
      <c r="DS48" s="22">
        <f t="shared" si="11"/>
        <v>2</v>
      </c>
      <c r="DT48" s="22">
        <f t="shared" si="12"/>
        <v>0</v>
      </c>
      <c r="DU48" s="22">
        <f>COUNTIF(E48:DG48,"АНГ")</f>
        <v>6</v>
      </c>
      <c r="DV48" s="22">
        <f t="shared" si="14"/>
        <v>6</v>
      </c>
      <c r="DW48" s="22">
        <f t="shared" si="15"/>
        <v>0</v>
      </c>
      <c r="DX48" s="22">
        <f t="shared" si="16"/>
        <v>0</v>
      </c>
      <c r="DY48" s="22">
        <f t="shared" si="17"/>
        <v>0</v>
      </c>
      <c r="DZ48" s="22">
        <f t="shared" si="18"/>
        <v>0</v>
      </c>
      <c r="EA48" s="22">
        <f t="shared" si="19"/>
        <v>0</v>
      </c>
      <c r="EB48" s="22">
        <f t="shared" si="20"/>
        <v>0</v>
      </c>
      <c r="EC48" s="22">
        <f t="shared" si="21"/>
        <v>0</v>
      </c>
      <c r="ED48" s="22">
        <f t="shared" si="22"/>
        <v>0</v>
      </c>
      <c r="EE48" s="24" t="e">
        <f>DH48*100/('кол-во часов'!B45*18)</f>
        <v>#DIV/0!</v>
      </c>
      <c r="EF48" s="24" t="e">
        <f>DI48*100/('кол-во часов'!C45*18)</f>
        <v>#DIV/0!</v>
      </c>
      <c r="EG48" s="24" t="e">
        <f>DJ48*100/('кол-во часов'!D45*18)</f>
        <v>#DIV/0!</v>
      </c>
      <c r="EH48" s="24" t="e">
        <f>DK48*100/('кол-во часов'!E45*18)</f>
        <v>#DIV/0!</v>
      </c>
      <c r="EI48" s="24" t="e">
        <f>DL48*100/('кол-во часов'!F45*18)</f>
        <v>#DIV/0!</v>
      </c>
      <c r="EJ48" s="24" t="e">
        <f>DM48*100/('кол-во часов'!G27*18)</f>
        <v>#DIV/0!</v>
      </c>
      <c r="EK48" s="24" t="e">
        <f>DN48*100/('кол-во часов'!H27*18)</f>
        <v>#DIV/0!</v>
      </c>
      <c r="EL48" s="24" t="e">
        <f>DO48*100/('кол-во часов'!I27*18)</f>
        <v>#DIV/0!</v>
      </c>
      <c r="EM48" s="24" t="e">
        <f>DP48*100/('кол-во часов'!J27*18)</f>
        <v>#DIV/0!</v>
      </c>
      <c r="EN48" s="24" t="e">
        <f>DQ48*100/('кол-во часов'!K27*18)</f>
        <v>#DIV/0!</v>
      </c>
      <c r="EO48" s="24" t="e">
        <f>DR48*100/('кол-во часов'!L27*18)</f>
        <v>#DIV/0!</v>
      </c>
      <c r="EP48" s="24" t="e">
        <f>DS48*100/('кол-во часов'!M27*18)</f>
        <v>#DIV/0!</v>
      </c>
      <c r="EQ48" s="24" t="e">
        <f>DT48*100/('кол-во часов'!N27*18)</f>
        <v>#DIV/0!</v>
      </c>
      <c r="ER48" s="24" t="e">
        <f>DU48*100/('кол-во часов'!O27*18)</f>
        <v>#DIV/0!</v>
      </c>
      <c r="ES48" s="24" t="e">
        <f>DV48*100/('кол-во часов'!P27*18)</f>
        <v>#DIV/0!</v>
      </c>
      <c r="ET48" s="24" t="e">
        <f>DW48*100/('кол-во часов'!Q27*18)</f>
        <v>#DIV/0!</v>
      </c>
      <c r="EU48" s="24" t="e">
        <f>DX48*100/('кол-во часов'!R27*18)</f>
        <v>#DIV/0!</v>
      </c>
      <c r="EV48" s="24" t="e">
        <f>DY48*100/('кол-во часов'!S27*18)</f>
        <v>#DIV/0!</v>
      </c>
      <c r="EW48" s="24" t="e">
        <f>DZ48*100/('кол-во часов'!T27*18)</f>
        <v>#DIV/0!</v>
      </c>
      <c r="EX48" s="24" t="e">
        <f>EA48*100/('кол-во часов'!U27*18)</f>
        <v>#DIV/0!</v>
      </c>
      <c r="EY48" s="24" t="e">
        <f>EB48*100/('кол-во часов'!V27*18)</f>
        <v>#DIV/0!</v>
      </c>
      <c r="EZ48" s="24" t="e">
        <f>EC48*100/('кол-во часов'!W27*18)</f>
        <v>#DIV/0!</v>
      </c>
      <c r="FA48" s="24" t="e">
        <f>ED48*100/('кол-во часов'!X27*18)</f>
        <v>#DIV/0!</v>
      </c>
    </row>
    <row r="49" spans="1:157" ht="18" customHeight="1" x14ac:dyDescent="0.25">
      <c r="A49" s="41"/>
      <c r="B49" s="42"/>
      <c r="D49" s="39" t="s">
        <v>113</v>
      </c>
      <c r="E49" s="20"/>
      <c r="F49" s="20"/>
      <c r="G49" s="20"/>
      <c r="H49" s="20"/>
      <c r="I49" s="20" t="s">
        <v>26</v>
      </c>
      <c r="J49" s="20"/>
      <c r="K49" s="21" t="s">
        <v>99</v>
      </c>
      <c r="L49" s="21" t="s">
        <v>12</v>
      </c>
      <c r="M49" s="20"/>
      <c r="N49" s="21" t="s">
        <v>24</v>
      </c>
      <c r="O49" s="21" t="s">
        <v>100</v>
      </c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1" t="s">
        <v>27</v>
      </c>
      <c r="AA49" s="20" t="s">
        <v>26</v>
      </c>
      <c r="AB49" s="20"/>
      <c r="AC49" s="20"/>
      <c r="AD49" s="20"/>
      <c r="AE49" s="20"/>
      <c r="AF49" s="20"/>
      <c r="AG49" s="20"/>
      <c r="AH49" s="20"/>
      <c r="AI49" s="21" t="s">
        <v>99</v>
      </c>
      <c r="AJ49" s="20"/>
      <c r="AK49" s="20"/>
      <c r="AL49" s="20"/>
      <c r="AM49" s="20"/>
      <c r="AN49" s="20"/>
      <c r="AO49" s="21" t="s">
        <v>16</v>
      </c>
      <c r="AP49" s="20"/>
      <c r="AQ49" s="20"/>
      <c r="AR49" s="20"/>
      <c r="AS49" s="20"/>
      <c r="AT49" s="20"/>
      <c r="AU49" s="20"/>
      <c r="AV49" s="20"/>
      <c r="AW49" s="21" t="s">
        <v>114</v>
      </c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1" t="s">
        <v>27</v>
      </c>
      <c r="BJ49" s="20"/>
      <c r="BK49" s="21" t="s">
        <v>12</v>
      </c>
      <c r="BL49" s="20" t="s">
        <v>26</v>
      </c>
      <c r="BM49" s="20"/>
      <c r="BN49" s="20"/>
      <c r="BO49" s="20"/>
      <c r="BP49" s="20"/>
      <c r="BQ49" s="20"/>
      <c r="BR49" s="20"/>
      <c r="BS49" s="20"/>
      <c r="BT49" s="20"/>
      <c r="BU49" s="20"/>
      <c r="BV49" s="21" t="s">
        <v>27</v>
      </c>
      <c r="BW49" s="21" t="s">
        <v>107</v>
      </c>
      <c r="BX49" s="21" t="s">
        <v>26</v>
      </c>
      <c r="BY49" s="20"/>
      <c r="BZ49" s="34" t="s">
        <v>73</v>
      </c>
      <c r="CA49" s="20"/>
      <c r="CB49" s="20"/>
      <c r="CC49" s="20"/>
      <c r="CD49" s="33" t="s">
        <v>14</v>
      </c>
      <c r="CE49" s="20"/>
      <c r="CF49" s="21" t="s">
        <v>17</v>
      </c>
      <c r="CG49" s="20"/>
      <c r="CH49" s="20"/>
      <c r="CI49" s="21" t="s">
        <v>100</v>
      </c>
      <c r="CJ49" s="34" t="s">
        <v>73</v>
      </c>
      <c r="CK49" s="21" t="s">
        <v>24</v>
      </c>
      <c r="CL49" s="21" t="s">
        <v>26</v>
      </c>
      <c r="CM49" s="20"/>
      <c r="CN49" s="20"/>
      <c r="CO49" s="20"/>
      <c r="CP49" s="20"/>
      <c r="CQ49" s="20"/>
      <c r="CR49" s="21" t="s">
        <v>27</v>
      </c>
      <c r="CS49" s="21" t="s">
        <v>20</v>
      </c>
      <c r="CT49" s="20"/>
      <c r="CU49" s="20"/>
      <c r="CV49" s="33" t="s">
        <v>15</v>
      </c>
      <c r="CW49" s="20"/>
      <c r="CX49" s="20"/>
      <c r="CY49" s="21"/>
      <c r="CZ49" s="21" t="s">
        <v>27</v>
      </c>
      <c r="DA49" s="21" t="s">
        <v>99</v>
      </c>
      <c r="DB49" s="20" t="s">
        <v>26</v>
      </c>
      <c r="DC49" s="20"/>
      <c r="DD49" s="20"/>
      <c r="DE49" s="21" t="s">
        <v>12</v>
      </c>
      <c r="DF49" s="20"/>
      <c r="DG49" s="20"/>
      <c r="DH49" s="22">
        <f t="shared" si="0"/>
        <v>4</v>
      </c>
      <c r="DI49" s="23">
        <f t="shared" si="1"/>
        <v>1</v>
      </c>
      <c r="DJ49" s="22">
        <f t="shared" si="2"/>
        <v>3</v>
      </c>
      <c r="DK49" s="22">
        <f t="shared" si="3"/>
        <v>1</v>
      </c>
      <c r="DL49" s="22">
        <f t="shared" si="4"/>
        <v>1</v>
      </c>
      <c r="DM49" s="22">
        <f t="shared" si="5"/>
        <v>0</v>
      </c>
      <c r="DN49" s="22">
        <f t="shared" si="6"/>
        <v>0</v>
      </c>
      <c r="DO49" s="22">
        <f t="shared" si="7"/>
        <v>1</v>
      </c>
      <c r="DP49" s="22">
        <f t="shared" si="8"/>
        <v>0</v>
      </c>
      <c r="DQ49" s="22">
        <f t="shared" si="9"/>
        <v>2</v>
      </c>
      <c r="DR49" s="22">
        <f t="shared" si="10"/>
        <v>0</v>
      </c>
      <c r="DS49" s="22">
        <f t="shared" si="11"/>
        <v>3</v>
      </c>
      <c r="DT49" s="22">
        <f t="shared" si="12"/>
        <v>0</v>
      </c>
      <c r="DU49" s="40">
        <v>6</v>
      </c>
      <c r="DV49" s="22">
        <f t="shared" si="14"/>
        <v>6</v>
      </c>
      <c r="DW49" s="22">
        <f t="shared" si="15"/>
        <v>0</v>
      </c>
      <c r="DX49" s="22">
        <f t="shared" si="16"/>
        <v>0</v>
      </c>
      <c r="DY49" s="22">
        <f t="shared" si="17"/>
        <v>0</v>
      </c>
      <c r="DZ49" s="22">
        <f t="shared" si="18"/>
        <v>0</v>
      </c>
      <c r="EA49" s="22">
        <f t="shared" si="19"/>
        <v>0</v>
      </c>
      <c r="EB49" s="22">
        <f t="shared" si="20"/>
        <v>0</v>
      </c>
      <c r="EC49" s="22">
        <f t="shared" si="21"/>
        <v>0</v>
      </c>
      <c r="ED49" s="22">
        <f t="shared" si="22"/>
        <v>0</v>
      </c>
      <c r="EE49" s="24" t="e">
        <f>DH49*100/('кол-во часов'!B46*18)</f>
        <v>#DIV/0!</v>
      </c>
      <c r="EF49" s="24" t="e">
        <f>DI49*100/('кол-во часов'!C46*18)</f>
        <v>#DIV/0!</v>
      </c>
      <c r="EG49" s="24" t="e">
        <f>DJ49*100/('кол-во часов'!D46*18)</f>
        <v>#DIV/0!</v>
      </c>
      <c r="EH49" s="24" t="e">
        <f>DK49*100/('кол-во часов'!E46*18)</f>
        <v>#DIV/0!</v>
      </c>
      <c r="EI49" s="24" t="e">
        <f>DL49*100/('кол-во часов'!F46*18)</f>
        <v>#DIV/0!</v>
      </c>
      <c r="EJ49" s="24" t="e">
        <f>DM49*100/('кол-во часов'!G28*18)</f>
        <v>#DIV/0!</v>
      </c>
      <c r="EK49" s="24" t="e">
        <f>DN49*100/('кол-во часов'!H28*18)</f>
        <v>#DIV/0!</v>
      </c>
      <c r="EL49" s="24" t="e">
        <f>DO49*100/('кол-во часов'!I28*18)</f>
        <v>#DIV/0!</v>
      </c>
      <c r="EM49" s="24" t="e">
        <f>DP49*100/('кол-во часов'!J28*18)</f>
        <v>#DIV/0!</v>
      </c>
      <c r="EN49" s="24" t="e">
        <f>DQ49*100/('кол-во часов'!K28*18)</f>
        <v>#DIV/0!</v>
      </c>
      <c r="EO49" s="24" t="e">
        <f>DR49*100/('кол-во часов'!L28*18)</f>
        <v>#DIV/0!</v>
      </c>
      <c r="EP49" s="24" t="e">
        <f>DS49*100/('кол-во часов'!M28*18)</f>
        <v>#DIV/0!</v>
      </c>
      <c r="EQ49" s="24" t="e">
        <f>DT49*100/('кол-во часов'!N28*18)</f>
        <v>#DIV/0!</v>
      </c>
      <c r="ER49" s="24" t="e">
        <f>DU49*100/('кол-во часов'!O28*18)</f>
        <v>#DIV/0!</v>
      </c>
      <c r="ES49" s="24" t="e">
        <f>DV49*100/('кол-во часов'!P28*18)</f>
        <v>#DIV/0!</v>
      </c>
      <c r="ET49" s="24" t="e">
        <f>DW49*100/('кол-во часов'!Q28*18)</f>
        <v>#DIV/0!</v>
      </c>
      <c r="EU49" s="24" t="e">
        <f>DX49*100/('кол-во часов'!R28*18)</f>
        <v>#DIV/0!</v>
      </c>
      <c r="EV49" s="24" t="e">
        <f>DY49*100/('кол-во часов'!S28*18)</f>
        <v>#DIV/0!</v>
      </c>
      <c r="EW49" s="24" t="e">
        <f>DZ49*100/('кол-во часов'!T28*18)</f>
        <v>#DIV/0!</v>
      </c>
      <c r="EX49" s="24" t="e">
        <f>EA49*100/('кол-во часов'!U28*18)</f>
        <v>#DIV/0!</v>
      </c>
      <c r="EY49" s="24" t="e">
        <f>EB49*100/('кол-во часов'!V28*18)</f>
        <v>#DIV/0!</v>
      </c>
      <c r="EZ49" s="24" t="e">
        <f>EC49*100/('кол-во часов'!W28*18)</f>
        <v>#DIV/0!</v>
      </c>
      <c r="FA49" s="24" t="e">
        <f>ED49*100/('кол-во часов'!X28*18)</f>
        <v>#DIV/0!</v>
      </c>
    </row>
    <row r="50" spans="1:157" ht="18" customHeight="1" x14ac:dyDescent="0.25">
      <c r="A50" s="41"/>
      <c r="B50" s="42"/>
      <c r="D50" s="43" t="s">
        <v>115</v>
      </c>
      <c r="E50" s="20"/>
      <c r="F50" s="20"/>
      <c r="G50" s="20"/>
      <c r="H50" s="20"/>
      <c r="I50" s="21" t="s">
        <v>12</v>
      </c>
      <c r="J50" s="21" t="s">
        <v>107</v>
      </c>
      <c r="K50" s="21" t="s">
        <v>99</v>
      </c>
      <c r="L50" s="21" t="s">
        <v>26</v>
      </c>
      <c r="M50" s="20"/>
      <c r="N50" s="21" t="s">
        <v>100</v>
      </c>
      <c r="O50" s="20"/>
      <c r="P50" s="20"/>
      <c r="Q50" s="20"/>
      <c r="R50" s="20"/>
      <c r="S50" s="20"/>
      <c r="T50" s="20"/>
      <c r="U50" s="20"/>
      <c r="V50" s="20"/>
      <c r="W50" s="20"/>
      <c r="X50" s="21" t="s">
        <v>27</v>
      </c>
      <c r="Y50" s="20"/>
      <c r="Z50" s="20"/>
      <c r="AA50" s="21" t="s">
        <v>26</v>
      </c>
      <c r="AB50" s="20"/>
      <c r="AC50" s="20"/>
      <c r="AD50" s="20"/>
      <c r="AE50" s="20"/>
      <c r="AF50" s="20"/>
      <c r="AG50" s="20"/>
      <c r="AH50" s="20"/>
      <c r="AI50" s="20"/>
      <c r="AJ50" s="21" t="s">
        <v>99</v>
      </c>
      <c r="AK50" s="20"/>
      <c r="AL50" s="20"/>
      <c r="AM50" s="20"/>
      <c r="AN50" s="20"/>
      <c r="AO50" s="21" t="s">
        <v>111</v>
      </c>
      <c r="AP50" s="20"/>
      <c r="AQ50" s="20"/>
      <c r="AR50" s="20"/>
      <c r="AS50" s="20"/>
      <c r="AT50" s="20"/>
      <c r="AU50" s="20"/>
      <c r="AV50" s="21" t="s">
        <v>27</v>
      </c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1" t="s">
        <v>27</v>
      </c>
      <c r="BK50" s="21" t="s">
        <v>112</v>
      </c>
      <c r="BL50" s="21" t="s">
        <v>26</v>
      </c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1" t="s">
        <v>26</v>
      </c>
      <c r="BY50" s="21" t="s">
        <v>27</v>
      </c>
      <c r="BZ50" s="34" t="s">
        <v>73</v>
      </c>
      <c r="CA50" s="20"/>
      <c r="CB50" s="20"/>
      <c r="CC50" s="21"/>
      <c r="CD50" s="33" t="s">
        <v>14</v>
      </c>
      <c r="CE50" s="21" t="s">
        <v>107</v>
      </c>
      <c r="CF50" s="21" t="s">
        <v>17</v>
      </c>
      <c r="CG50" s="20"/>
      <c r="CH50" s="20"/>
      <c r="CI50" s="21" t="s">
        <v>100</v>
      </c>
      <c r="CJ50" s="34" t="s">
        <v>73</v>
      </c>
      <c r="CK50" s="20"/>
      <c r="CL50" s="21" t="s">
        <v>26</v>
      </c>
      <c r="CM50" s="20"/>
      <c r="CN50" s="20"/>
      <c r="CO50" s="20"/>
      <c r="CP50" s="20"/>
      <c r="CQ50" s="20"/>
      <c r="CR50" s="20"/>
      <c r="CS50" s="21" t="s">
        <v>27</v>
      </c>
      <c r="CT50" s="21" t="s">
        <v>20</v>
      </c>
      <c r="CU50" s="20"/>
      <c r="CV50" s="33" t="s">
        <v>15</v>
      </c>
      <c r="CW50" s="20"/>
      <c r="CX50" s="20"/>
      <c r="CY50" s="21"/>
      <c r="CZ50" s="21" t="s">
        <v>26</v>
      </c>
      <c r="DA50" s="21" t="s">
        <v>99</v>
      </c>
      <c r="DB50" s="20"/>
      <c r="DC50" s="21" t="s">
        <v>24</v>
      </c>
      <c r="DD50" s="21" t="s">
        <v>12</v>
      </c>
      <c r="DE50" s="21" t="s">
        <v>27</v>
      </c>
      <c r="DF50" s="20"/>
      <c r="DG50" s="20"/>
      <c r="DH50" s="22">
        <f t="shared" si="0"/>
        <v>4</v>
      </c>
      <c r="DI50" s="23">
        <f t="shared" si="1"/>
        <v>1</v>
      </c>
      <c r="DJ50" s="22">
        <f t="shared" si="2"/>
        <v>3</v>
      </c>
      <c r="DK50" s="22">
        <f t="shared" si="3"/>
        <v>1</v>
      </c>
      <c r="DL50" s="22">
        <f t="shared" si="4"/>
        <v>1</v>
      </c>
      <c r="DM50" s="22">
        <f t="shared" si="5"/>
        <v>0</v>
      </c>
      <c r="DN50" s="22">
        <f t="shared" si="6"/>
        <v>0</v>
      </c>
      <c r="DO50" s="22">
        <f t="shared" si="7"/>
        <v>1</v>
      </c>
      <c r="DP50" s="22">
        <f t="shared" si="8"/>
        <v>0</v>
      </c>
      <c r="DQ50" s="22">
        <f t="shared" si="9"/>
        <v>2</v>
      </c>
      <c r="DR50" s="22">
        <f t="shared" si="10"/>
        <v>0</v>
      </c>
      <c r="DS50" s="22">
        <f t="shared" si="11"/>
        <v>3</v>
      </c>
      <c r="DT50" s="22">
        <f t="shared" si="12"/>
        <v>0</v>
      </c>
      <c r="DU50" s="40">
        <v>6</v>
      </c>
      <c r="DV50" s="22">
        <f t="shared" si="14"/>
        <v>6</v>
      </c>
      <c r="DW50" s="22">
        <f t="shared" si="15"/>
        <v>0</v>
      </c>
      <c r="DX50" s="22">
        <f t="shared" si="16"/>
        <v>0</v>
      </c>
      <c r="DY50" s="22">
        <f t="shared" si="17"/>
        <v>0</v>
      </c>
      <c r="DZ50" s="22">
        <f t="shared" si="18"/>
        <v>0</v>
      </c>
      <c r="EA50" s="22">
        <f t="shared" si="19"/>
        <v>0</v>
      </c>
      <c r="EB50" s="22">
        <f t="shared" si="20"/>
        <v>0</v>
      </c>
      <c r="EC50" s="22">
        <f t="shared" si="21"/>
        <v>0</v>
      </c>
      <c r="ED50" s="22">
        <f t="shared" si="22"/>
        <v>0</v>
      </c>
      <c r="EE50" s="24" t="e">
        <f>DH50*100/('кол-во часов'!B47*18)</f>
        <v>#DIV/0!</v>
      </c>
      <c r="EF50" s="24" t="e">
        <f>DI50*100/('кол-во часов'!C47*18)</f>
        <v>#DIV/0!</v>
      </c>
      <c r="EG50" s="24" t="e">
        <f>DJ50*100/('кол-во часов'!D47*18)</f>
        <v>#DIV/0!</v>
      </c>
      <c r="EH50" s="24" t="e">
        <f>DK50*100/('кол-во часов'!E47*18)</f>
        <v>#DIV/0!</v>
      </c>
      <c r="EI50" s="24" t="e">
        <f>DL50*100/('кол-во часов'!F47*18)</f>
        <v>#DIV/0!</v>
      </c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</row>
    <row r="51" spans="1:157" ht="18" customHeight="1" x14ac:dyDescent="0.25">
      <c r="A51" s="41"/>
      <c r="B51" s="42"/>
      <c r="D51" s="43" t="s">
        <v>116</v>
      </c>
      <c r="E51" s="20"/>
      <c r="F51" s="20"/>
      <c r="G51" s="20"/>
      <c r="H51" s="20"/>
      <c r="I51" s="21" t="s">
        <v>26</v>
      </c>
      <c r="J51" s="21" t="s">
        <v>107</v>
      </c>
      <c r="K51" s="21" t="s">
        <v>90</v>
      </c>
      <c r="L51" s="21" t="s">
        <v>12</v>
      </c>
      <c r="M51" s="20"/>
      <c r="N51" s="20"/>
      <c r="O51" s="20"/>
      <c r="P51" s="21" t="s">
        <v>89</v>
      </c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1" t="s">
        <v>27</v>
      </c>
      <c r="AB51" s="20"/>
      <c r="AC51" s="20"/>
      <c r="AD51" s="21" t="s">
        <v>26</v>
      </c>
      <c r="AE51" s="20"/>
      <c r="AF51" s="20"/>
      <c r="AG51" s="21" t="s">
        <v>89</v>
      </c>
      <c r="AH51" s="20"/>
      <c r="AI51" s="20"/>
      <c r="AJ51" s="20"/>
      <c r="AK51" s="20"/>
      <c r="AL51" s="20"/>
      <c r="AM51" s="20"/>
      <c r="AN51" s="20"/>
      <c r="AO51" s="21" t="s">
        <v>108</v>
      </c>
      <c r="AP51" s="20"/>
      <c r="AQ51" s="20"/>
      <c r="AR51" s="20"/>
      <c r="AS51" s="20"/>
      <c r="AT51" s="20"/>
      <c r="AU51" s="20"/>
      <c r="AV51" s="20"/>
      <c r="AW51" s="20"/>
      <c r="AX51" s="21" t="s">
        <v>27</v>
      </c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1" t="s">
        <v>27</v>
      </c>
      <c r="BK51" s="21" t="s">
        <v>67</v>
      </c>
      <c r="BL51" s="21" t="s">
        <v>26</v>
      </c>
      <c r="BM51" s="20"/>
      <c r="BN51" s="21" t="s">
        <v>12</v>
      </c>
      <c r="BO51" s="20"/>
      <c r="BP51" s="20"/>
      <c r="BQ51" s="20"/>
      <c r="BR51" s="20"/>
      <c r="BS51" s="20"/>
      <c r="BT51" s="20"/>
      <c r="BU51" s="20"/>
      <c r="BV51" s="20"/>
      <c r="BW51" s="21" t="s">
        <v>27</v>
      </c>
      <c r="BX51" s="21" t="s">
        <v>26</v>
      </c>
      <c r="BY51" s="20"/>
      <c r="BZ51" s="34" t="s">
        <v>73</v>
      </c>
      <c r="CA51" s="20"/>
      <c r="CB51" s="20"/>
      <c r="CC51" s="21"/>
      <c r="CD51" s="33" t="s">
        <v>14</v>
      </c>
      <c r="CE51" s="20"/>
      <c r="CF51" s="21" t="s">
        <v>17</v>
      </c>
      <c r="CG51" s="20"/>
      <c r="CH51" s="20"/>
      <c r="CI51" s="20"/>
      <c r="CJ51" s="34" t="s">
        <v>73</v>
      </c>
      <c r="CK51" s="21" t="s">
        <v>26</v>
      </c>
      <c r="CL51" s="21" t="s">
        <v>90</v>
      </c>
      <c r="CM51" s="21"/>
      <c r="CN51" s="20"/>
      <c r="CO51" s="20"/>
      <c r="CP51" s="20"/>
      <c r="CQ51" s="20"/>
      <c r="CR51" s="20"/>
      <c r="CS51" s="21" t="s">
        <v>27</v>
      </c>
      <c r="CT51" s="21" t="s">
        <v>20</v>
      </c>
      <c r="CU51" s="20"/>
      <c r="CV51" s="33" t="s">
        <v>15</v>
      </c>
      <c r="CW51" s="20"/>
      <c r="CX51" s="20"/>
      <c r="CY51" s="20"/>
      <c r="CZ51" s="20"/>
      <c r="DA51" s="21" t="s">
        <v>24</v>
      </c>
      <c r="DB51" s="21" t="s">
        <v>26</v>
      </c>
      <c r="DC51" s="21" t="s">
        <v>89</v>
      </c>
      <c r="DD51" s="21" t="s">
        <v>12</v>
      </c>
      <c r="DE51" s="21" t="s">
        <v>27</v>
      </c>
      <c r="DF51" s="20"/>
      <c r="DG51" s="20"/>
      <c r="DH51" s="22">
        <f t="shared" si="0"/>
        <v>4</v>
      </c>
      <c r="DI51" s="23">
        <f t="shared" si="1"/>
        <v>1</v>
      </c>
      <c r="DJ51" s="22">
        <f t="shared" si="2"/>
        <v>3</v>
      </c>
      <c r="DK51" s="22">
        <f t="shared" si="3"/>
        <v>1</v>
      </c>
      <c r="DL51" s="22">
        <f t="shared" si="4"/>
        <v>1</v>
      </c>
      <c r="DM51" s="22">
        <f t="shared" si="5"/>
        <v>0</v>
      </c>
      <c r="DN51" s="22">
        <f t="shared" si="6"/>
        <v>0</v>
      </c>
      <c r="DO51" s="22">
        <f t="shared" si="7"/>
        <v>1</v>
      </c>
      <c r="DP51" s="22">
        <f t="shared" si="8"/>
        <v>0</v>
      </c>
      <c r="DQ51" s="22">
        <f t="shared" si="9"/>
        <v>2</v>
      </c>
      <c r="DR51" s="22">
        <f t="shared" si="10"/>
        <v>0</v>
      </c>
      <c r="DS51" s="22">
        <f t="shared" si="11"/>
        <v>2</v>
      </c>
      <c r="DT51" s="22">
        <f t="shared" si="12"/>
        <v>0</v>
      </c>
      <c r="DU51" s="40">
        <v>6</v>
      </c>
      <c r="DV51" s="22">
        <f t="shared" si="14"/>
        <v>6</v>
      </c>
      <c r="DW51" s="22">
        <f t="shared" si="15"/>
        <v>0</v>
      </c>
      <c r="DX51" s="22">
        <f t="shared" si="16"/>
        <v>0</v>
      </c>
      <c r="DY51" s="22">
        <f t="shared" si="17"/>
        <v>0</v>
      </c>
      <c r="DZ51" s="22">
        <f t="shared" si="18"/>
        <v>0</v>
      </c>
      <c r="EA51" s="22">
        <f t="shared" si="19"/>
        <v>0</v>
      </c>
      <c r="EB51" s="22">
        <f t="shared" si="20"/>
        <v>0</v>
      </c>
      <c r="EC51" s="22">
        <f t="shared" si="21"/>
        <v>0</v>
      </c>
      <c r="ED51" s="22">
        <f t="shared" si="22"/>
        <v>0</v>
      </c>
      <c r="EE51" s="24" t="e">
        <f>DH51*100/('кол-во часов'!B48*18)</f>
        <v>#DIV/0!</v>
      </c>
      <c r="EF51" s="24" t="e">
        <f>DI51*100/('кол-во часов'!C48*18)</f>
        <v>#DIV/0!</v>
      </c>
      <c r="EG51" s="24" t="e">
        <f>DJ51*100/('кол-во часов'!D48*18)</f>
        <v>#DIV/0!</v>
      </c>
      <c r="EH51" s="24" t="e">
        <f>DK51*100/('кол-во часов'!E48*18)</f>
        <v>#DIV/0!</v>
      </c>
      <c r="EI51" s="24" t="e">
        <f>DL51*100/('кол-во часов'!F48*18)</f>
        <v>#DIV/0!</v>
      </c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</row>
    <row r="52" spans="1:157" ht="18" customHeight="1" x14ac:dyDescent="0.25">
      <c r="A52" s="41"/>
      <c r="B52" s="42"/>
      <c r="D52" s="43" t="s">
        <v>117</v>
      </c>
      <c r="E52" s="20"/>
      <c r="F52" s="20"/>
      <c r="G52" s="20"/>
      <c r="H52" s="20"/>
      <c r="I52" s="20"/>
      <c r="J52" s="21" t="s">
        <v>26</v>
      </c>
      <c r="K52" s="20"/>
      <c r="L52" s="21" t="s">
        <v>12</v>
      </c>
      <c r="M52" s="20"/>
      <c r="N52" s="20"/>
      <c r="O52" s="21" t="s">
        <v>89</v>
      </c>
      <c r="P52" s="20"/>
      <c r="Q52" s="21" t="s">
        <v>90</v>
      </c>
      <c r="R52" s="20"/>
      <c r="S52" s="20"/>
      <c r="T52" s="20"/>
      <c r="U52" s="20"/>
      <c r="V52" s="20"/>
      <c r="W52" s="20"/>
      <c r="X52" s="20"/>
      <c r="Y52" s="20"/>
      <c r="Z52" s="21" t="s">
        <v>27</v>
      </c>
      <c r="AA52" s="20"/>
      <c r="AB52" s="20"/>
      <c r="AC52" s="21" t="s">
        <v>26</v>
      </c>
      <c r="AD52" s="20"/>
      <c r="AE52" s="20"/>
      <c r="AF52" s="20"/>
      <c r="AG52" s="21" t="s">
        <v>89</v>
      </c>
      <c r="AH52" s="20"/>
      <c r="AI52" s="20"/>
      <c r="AJ52" s="20"/>
      <c r="AK52" s="20"/>
      <c r="AL52" s="20"/>
      <c r="AM52" s="20"/>
      <c r="AN52" s="20"/>
      <c r="AO52" s="21" t="s">
        <v>108</v>
      </c>
      <c r="AP52" s="20"/>
      <c r="AQ52" s="20"/>
      <c r="AR52" s="20"/>
      <c r="AS52" s="20"/>
      <c r="AT52" s="20"/>
      <c r="AU52" s="20"/>
      <c r="AV52" s="21" t="s">
        <v>27</v>
      </c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1" t="s">
        <v>27</v>
      </c>
      <c r="BH52" s="20"/>
      <c r="BI52" s="20"/>
      <c r="BJ52" s="20"/>
      <c r="BK52" s="20"/>
      <c r="BL52" s="20"/>
      <c r="BM52" s="21" t="s">
        <v>26</v>
      </c>
      <c r="BN52" s="21" t="s">
        <v>12</v>
      </c>
      <c r="BO52" s="20"/>
      <c r="BP52" s="20"/>
      <c r="BQ52" s="20"/>
      <c r="BR52" s="20"/>
      <c r="BS52" s="20"/>
      <c r="BT52" s="20"/>
      <c r="BU52" s="20"/>
      <c r="BV52" s="21" t="s">
        <v>107</v>
      </c>
      <c r="BW52" s="20"/>
      <c r="BX52" s="21" t="s">
        <v>26</v>
      </c>
      <c r="BY52" s="21" t="s">
        <v>27</v>
      </c>
      <c r="BZ52" s="34" t="s">
        <v>73</v>
      </c>
      <c r="CA52" s="20"/>
      <c r="CB52" s="20"/>
      <c r="CC52" s="20"/>
      <c r="CD52" s="33" t="s">
        <v>14</v>
      </c>
      <c r="CE52" s="20"/>
      <c r="CF52" s="21" t="s">
        <v>17</v>
      </c>
      <c r="CG52" s="20"/>
      <c r="CH52" s="20"/>
      <c r="CI52" s="20"/>
      <c r="CJ52" s="34" t="s">
        <v>73</v>
      </c>
      <c r="CK52" s="21"/>
      <c r="CL52" s="21" t="s">
        <v>90</v>
      </c>
      <c r="CM52" s="20"/>
      <c r="CN52" s="20"/>
      <c r="CO52" s="20"/>
      <c r="CP52" s="20"/>
      <c r="CQ52" s="20"/>
      <c r="CR52" s="21" t="s">
        <v>20</v>
      </c>
      <c r="CS52" s="20"/>
      <c r="CT52" s="21" t="s">
        <v>27</v>
      </c>
      <c r="CU52" s="20"/>
      <c r="CV52" s="33" t="s">
        <v>15</v>
      </c>
      <c r="CW52" s="20"/>
      <c r="CX52" s="20"/>
      <c r="CY52" s="20"/>
      <c r="CZ52" s="20"/>
      <c r="DA52" s="21" t="s">
        <v>24</v>
      </c>
      <c r="DB52" s="21" t="s">
        <v>26</v>
      </c>
      <c r="DC52" s="21" t="s">
        <v>89</v>
      </c>
      <c r="DD52" s="21" t="s">
        <v>12</v>
      </c>
      <c r="DE52" s="21" t="s">
        <v>27</v>
      </c>
      <c r="DF52" s="20"/>
      <c r="DG52" s="20"/>
      <c r="DH52" s="22">
        <f t="shared" si="0"/>
        <v>4</v>
      </c>
      <c r="DI52" s="23">
        <f t="shared" si="1"/>
        <v>1</v>
      </c>
      <c r="DJ52" s="22">
        <f t="shared" si="2"/>
        <v>3</v>
      </c>
      <c r="DK52" s="22">
        <f t="shared" si="3"/>
        <v>1</v>
      </c>
      <c r="DL52" s="22">
        <f t="shared" si="4"/>
        <v>1</v>
      </c>
      <c r="DM52" s="22">
        <f t="shared" si="5"/>
        <v>0</v>
      </c>
      <c r="DN52" s="22">
        <f t="shared" si="6"/>
        <v>0</v>
      </c>
      <c r="DO52" s="22">
        <f t="shared" si="7"/>
        <v>1</v>
      </c>
      <c r="DP52" s="22">
        <f t="shared" si="8"/>
        <v>0</v>
      </c>
      <c r="DQ52" s="22">
        <f t="shared" si="9"/>
        <v>2</v>
      </c>
      <c r="DR52" s="22">
        <f t="shared" si="10"/>
        <v>0</v>
      </c>
      <c r="DS52" s="22">
        <f t="shared" si="11"/>
        <v>2</v>
      </c>
      <c r="DT52" s="22">
        <f t="shared" si="12"/>
        <v>0</v>
      </c>
      <c r="DU52" s="22">
        <f t="shared" ref="DU52:DU70" si="23">COUNTIF(E52:DG52,"АНГ")</f>
        <v>5</v>
      </c>
      <c r="DV52" s="22">
        <f t="shared" si="14"/>
        <v>6</v>
      </c>
      <c r="DW52" s="22">
        <f t="shared" si="15"/>
        <v>0</v>
      </c>
      <c r="DX52" s="22">
        <f t="shared" si="16"/>
        <v>0</v>
      </c>
      <c r="DY52" s="22">
        <f t="shared" si="17"/>
        <v>0</v>
      </c>
      <c r="DZ52" s="22">
        <f t="shared" si="18"/>
        <v>0</v>
      </c>
      <c r="EA52" s="22">
        <f t="shared" si="19"/>
        <v>0</v>
      </c>
      <c r="EB52" s="22">
        <f t="shared" si="20"/>
        <v>0</v>
      </c>
      <c r="EC52" s="22">
        <f t="shared" si="21"/>
        <v>0</v>
      </c>
      <c r="ED52" s="22">
        <f t="shared" si="22"/>
        <v>0</v>
      </c>
      <c r="EE52" s="24" t="e">
        <f>DH52*100/('кол-во часов'!B49*18)</f>
        <v>#DIV/0!</v>
      </c>
      <c r="EF52" s="24" t="e">
        <f>DI52*100/('кол-во часов'!C49*18)</f>
        <v>#DIV/0!</v>
      </c>
      <c r="EG52" s="24" t="e">
        <f>DJ52*100/('кол-во часов'!D49*18)</f>
        <v>#DIV/0!</v>
      </c>
      <c r="EH52" s="24" t="e">
        <f>DK52*100/('кол-во часов'!E49*18)</f>
        <v>#DIV/0!</v>
      </c>
      <c r="EI52" s="24" t="e">
        <f>DL52*100/('кол-во часов'!F49*18)</f>
        <v>#DIV/0!</v>
      </c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</row>
    <row r="53" spans="1:157" ht="18" customHeight="1" x14ac:dyDescent="0.25">
      <c r="A53" s="1"/>
      <c r="B53" s="2"/>
      <c r="D53" s="39" t="s">
        <v>118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1" t="s">
        <v>89</v>
      </c>
      <c r="P53" s="20"/>
      <c r="Q53" s="20"/>
      <c r="R53" s="20"/>
      <c r="S53" s="20"/>
      <c r="T53" s="21" t="s">
        <v>119</v>
      </c>
      <c r="U53" s="20"/>
      <c r="V53" s="20"/>
      <c r="W53" s="20"/>
      <c r="X53" s="20"/>
      <c r="Y53" s="20"/>
      <c r="Z53" s="20" t="s">
        <v>26</v>
      </c>
      <c r="AA53" s="21" t="s">
        <v>16</v>
      </c>
      <c r="AB53" s="20"/>
      <c r="AC53" s="20"/>
      <c r="AD53" s="20"/>
      <c r="AE53" s="20"/>
      <c r="AF53" s="21" t="s">
        <v>89</v>
      </c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1" t="s">
        <v>89</v>
      </c>
      <c r="AS53" s="20"/>
      <c r="AT53" s="20"/>
      <c r="AU53" s="21" t="s">
        <v>12</v>
      </c>
      <c r="AV53" s="20"/>
      <c r="AW53" s="20"/>
      <c r="AX53" s="20"/>
      <c r="AY53" s="20"/>
      <c r="AZ53" s="20"/>
      <c r="BA53" s="20" t="s">
        <v>26</v>
      </c>
      <c r="BB53" s="20"/>
      <c r="BC53" s="21" t="s">
        <v>107</v>
      </c>
      <c r="BD53" s="20"/>
      <c r="BE53" s="20"/>
      <c r="BF53" s="20"/>
      <c r="BG53" s="20"/>
      <c r="BH53" s="20"/>
      <c r="BI53" s="20"/>
      <c r="BJ53" s="20"/>
      <c r="BK53" s="21" t="s">
        <v>89</v>
      </c>
      <c r="BL53" s="21" t="s">
        <v>90</v>
      </c>
      <c r="BM53" s="20"/>
      <c r="BN53" s="21" t="s">
        <v>16</v>
      </c>
      <c r="BO53" s="20"/>
      <c r="BP53" s="20"/>
      <c r="BQ53" s="20"/>
      <c r="BR53" s="20"/>
      <c r="BS53" s="20"/>
      <c r="BT53" s="20"/>
      <c r="BU53" s="20"/>
      <c r="BV53" s="20"/>
      <c r="BW53" s="21" t="s">
        <v>90</v>
      </c>
      <c r="BX53" s="20"/>
      <c r="BY53" s="20"/>
      <c r="BZ53" s="20"/>
      <c r="CA53" s="20"/>
      <c r="CB53" s="20"/>
      <c r="CC53" s="20"/>
      <c r="CD53" s="20"/>
      <c r="CE53" s="20"/>
      <c r="CF53" s="33" t="s">
        <v>14</v>
      </c>
      <c r="CG53" s="20"/>
      <c r="CH53" s="20"/>
      <c r="CI53" s="20" t="s">
        <v>26</v>
      </c>
      <c r="CJ53" s="21" t="s">
        <v>89</v>
      </c>
      <c r="CK53" s="34" t="s">
        <v>73</v>
      </c>
      <c r="CL53" s="34" t="s">
        <v>73</v>
      </c>
      <c r="CM53" s="20"/>
      <c r="CN53" s="20"/>
      <c r="CO53" s="20"/>
      <c r="CP53" s="33" t="s">
        <v>15</v>
      </c>
      <c r="CQ53" s="20"/>
      <c r="CR53" s="21" t="s">
        <v>89</v>
      </c>
      <c r="CS53" s="21" t="s">
        <v>119</v>
      </c>
      <c r="CT53" s="21" t="s">
        <v>20</v>
      </c>
      <c r="CU53" s="20"/>
      <c r="CV53" s="21" t="s">
        <v>12</v>
      </c>
      <c r="CW53" s="20"/>
      <c r="CX53" s="20"/>
      <c r="CY53" s="20" t="s">
        <v>26</v>
      </c>
      <c r="CZ53" s="20"/>
      <c r="DA53" s="21" t="s">
        <v>107</v>
      </c>
      <c r="DB53" s="21" t="s">
        <v>12</v>
      </c>
      <c r="DC53" s="20"/>
      <c r="DD53" s="20"/>
      <c r="DE53" s="20"/>
      <c r="DF53" s="20"/>
      <c r="DG53" s="20"/>
      <c r="DH53" s="22">
        <f t="shared" si="0"/>
        <v>7</v>
      </c>
      <c r="DI53" s="23">
        <f t="shared" si="1"/>
        <v>1</v>
      </c>
      <c r="DJ53" s="22">
        <f t="shared" si="2"/>
        <v>3</v>
      </c>
      <c r="DK53" s="22">
        <f t="shared" si="3"/>
        <v>2</v>
      </c>
      <c r="DL53" s="22">
        <f t="shared" si="4"/>
        <v>0</v>
      </c>
      <c r="DM53" s="22">
        <f t="shared" si="5"/>
        <v>0</v>
      </c>
      <c r="DN53" s="22">
        <f t="shared" si="6"/>
        <v>0</v>
      </c>
      <c r="DO53" s="22">
        <f t="shared" si="7"/>
        <v>1</v>
      </c>
      <c r="DP53" s="22">
        <f t="shared" si="8"/>
        <v>0</v>
      </c>
      <c r="DQ53" s="22">
        <f t="shared" si="9"/>
        <v>2</v>
      </c>
      <c r="DR53" s="22">
        <f t="shared" si="10"/>
        <v>0</v>
      </c>
      <c r="DS53" s="22">
        <f t="shared" si="11"/>
        <v>2</v>
      </c>
      <c r="DT53" s="22">
        <f t="shared" si="12"/>
        <v>2</v>
      </c>
      <c r="DU53" s="22">
        <f t="shared" si="23"/>
        <v>4</v>
      </c>
      <c r="DV53" s="22">
        <f t="shared" si="14"/>
        <v>0</v>
      </c>
      <c r="DW53" s="22">
        <f t="shared" si="15"/>
        <v>0</v>
      </c>
      <c r="DX53" s="22">
        <f t="shared" si="16"/>
        <v>0</v>
      </c>
      <c r="DY53" s="22">
        <f t="shared" si="17"/>
        <v>0</v>
      </c>
      <c r="DZ53" s="22">
        <f t="shared" si="18"/>
        <v>0</v>
      </c>
      <c r="EA53" s="22">
        <f t="shared" si="19"/>
        <v>0</v>
      </c>
      <c r="EB53" s="22">
        <f t="shared" si="20"/>
        <v>0</v>
      </c>
      <c r="EC53" s="22">
        <f t="shared" si="21"/>
        <v>0</v>
      </c>
      <c r="ED53" s="22">
        <f t="shared" si="22"/>
        <v>0</v>
      </c>
      <c r="EE53" s="24" t="e">
        <f>DH53*100/('кол-во часов'!B50*18)</f>
        <v>#DIV/0!</v>
      </c>
      <c r="EF53" s="24" t="e">
        <f>DI53*100/('кол-во часов'!C50*18)</f>
        <v>#DIV/0!</v>
      </c>
      <c r="EG53" s="24" t="e">
        <f>DJ53*100/('кол-во часов'!D50*18)</f>
        <v>#DIV/0!</v>
      </c>
      <c r="EH53" s="24" t="e">
        <f>DK53*100/('кол-во часов'!E50*18)</f>
        <v>#DIV/0!</v>
      </c>
      <c r="EI53" s="24" t="e">
        <f>DL53*100/('кол-во часов'!F50*18)</f>
        <v>#DIV/0!</v>
      </c>
      <c r="EJ53" s="24" t="e">
        <f>DM53*100/('кол-во часов'!G29*18)</f>
        <v>#DIV/0!</v>
      </c>
      <c r="EK53" s="24" t="e">
        <f>DN53*100/('кол-во часов'!H29*18)</f>
        <v>#DIV/0!</v>
      </c>
      <c r="EL53" s="24" t="e">
        <f>DO53*100/('кол-во часов'!I29*18)</f>
        <v>#DIV/0!</v>
      </c>
      <c r="EM53" s="24" t="e">
        <f>DP53*100/('кол-во часов'!J29*18)</f>
        <v>#DIV/0!</v>
      </c>
      <c r="EN53" s="24" t="e">
        <f>DQ53*100/('кол-во часов'!K29*18)</f>
        <v>#DIV/0!</v>
      </c>
      <c r="EO53" s="24" t="e">
        <f>DR53*100/('кол-во часов'!L29*18)</f>
        <v>#DIV/0!</v>
      </c>
      <c r="EP53" s="24" t="e">
        <f>DS53*100/('кол-во часов'!M29*18)</f>
        <v>#DIV/0!</v>
      </c>
      <c r="EQ53" s="24" t="e">
        <f>DT53*100/('кол-во часов'!N29*18)</f>
        <v>#DIV/0!</v>
      </c>
      <c r="ER53" s="24" t="e">
        <f>DU53*100/('кол-во часов'!O29*18)</f>
        <v>#DIV/0!</v>
      </c>
      <c r="ES53" s="24" t="e">
        <f>DV53*100/('кол-во часов'!P29*18)</f>
        <v>#DIV/0!</v>
      </c>
      <c r="ET53" s="24" t="e">
        <f>DW53*100/('кол-во часов'!Q29*18)</f>
        <v>#DIV/0!</v>
      </c>
      <c r="EU53" s="24" t="e">
        <f>DX53*100/('кол-во часов'!R29*18)</f>
        <v>#DIV/0!</v>
      </c>
      <c r="EV53" s="24" t="e">
        <f>DY53*100/('кол-во часов'!S29*18)</f>
        <v>#DIV/0!</v>
      </c>
      <c r="EW53" s="24" t="e">
        <f>DZ53*100/('кол-во часов'!T29*18)</f>
        <v>#DIV/0!</v>
      </c>
      <c r="EX53" s="24" t="e">
        <f>EA53*100/('кол-во часов'!U29*18)</f>
        <v>#DIV/0!</v>
      </c>
      <c r="EY53" s="24" t="e">
        <f>EB53*100/('кол-во часов'!V29*18)</f>
        <v>#DIV/0!</v>
      </c>
      <c r="EZ53" s="24" t="e">
        <f>EC53*100/('кол-во часов'!W29*18)</f>
        <v>#DIV/0!</v>
      </c>
      <c r="FA53" s="24" t="e">
        <f>ED53*100/('кол-во часов'!X29*18)</f>
        <v>#DIV/0!</v>
      </c>
    </row>
    <row r="54" spans="1:157" ht="18" customHeight="1" x14ac:dyDescent="0.25">
      <c r="A54" s="1"/>
      <c r="B54" s="2"/>
      <c r="D54" s="39" t="s">
        <v>120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1" t="s">
        <v>99</v>
      </c>
      <c r="P54" s="20"/>
      <c r="Q54" s="20"/>
      <c r="R54" s="20"/>
      <c r="S54" s="21" t="s">
        <v>119</v>
      </c>
      <c r="T54" s="20"/>
      <c r="U54" s="20"/>
      <c r="V54" s="20"/>
      <c r="W54" s="21" t="s">
        <v>72</v>
      </c>
      <c r="X54" s="20"/>
      <c r="Y54" s="20"/>
      <c r="Z54" s="20"/>
      <c r="AA54" s="21" t="s">
        <v>16</v>
      </c>
      <c r="AB54" s="20"/>
      <c r="AC54" s="20"/>
      <c r="AD54" s="20"/>
      <c r="AE54" s="20"/>
      <c r="AF54" s="20"/>
      <c r="AG54" s="21" t="s">
        <v>99</v>
      </c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1"/>
      <c r="AS54" s="21" t="s">
        <v>89</v>
      </c>
      <c r="AT54" s="20"/>
      <c r="AU54" s="21" t="s">
        <v>12</v>
      </c>
      <c r="AV54" s="21" t="s">
        <v>26</v>
      </c>
      <c r="AW54" s="20"/>
      <c r="AX54" s="20"/>
      <c r="AY54" s="20"/>
      <c r="AZ54" s="20"/>
      <c r="BA54" s="20"/>
      <c r="BB54" s="20"/>
      <c r="BC54" s="20"/>
      <c r="BD54" s="21" t="s">
        <v>107</v>
      </c>
      <c r="BE54" s="20"/>
      <c r="BF54" s="20"/>
      <c r="BG54" s="20"/>
      <c r="BH54" s="20"/>
      <c r="BI54" s="20"/>
      <c r="BJ54" s="20"/>
      <c r="BK54" s="21" t="s">
        <v>99</v>
      </c>
      <c r="BL54" s="21" t="s">
        <v>100</v>
      </c>
      <c r="BM54" s="20"/>
      <c r="BN54" s="21" t="s">
        <v>16</v>
      </c>
      <c r="BO54" s="20"/>
      <c r="BP54" s="20"/>
      <c r="BQ54" s="20"/>
      <c r="BR54" s="20"/>
      <c r="BS54" s="20"/>
      <c r="BT54" s="20"/>
      <c r="BU54" s="20"/>
      <c r="BV54" s="20"/>
      <c r="BW54" s="20"/>
      <c r="BX54" s="21" t="s">
        <v>100</v>
      </c>
      <c r="BY54" s="20"/>
      <c r="BZ54" s="21" t="s">
        <v>72</v>
      </c>
      <c r="CA54" s="20"/>
      <c r="CB54" s="20"/>
      <c r="CC54" s="20"/>
      <c r="CD54" s="20"/>
      <c r="CE54" s="20"/>
      <c r="CF54" s="33" t="s">
        <v>14</v>
      </c>
      <c r="CG54" s="20"/>
      <c r="CH54" s="20"/>
      <c r="CI54" s="20"/>
      <c r="CJ54" s="21" t="s">
        <v>99</v>
      </c>
      <c r="CK54" s="34" t="s">
        <v>73</v>
      </c>
      <c r="CL54" s="34" t="s">
        <v>73</v>
      </c>
      <c r="CM54" s="20"/>
      <c r="CN54" s="20"/>
      <c r="CO54" s="20"/>
      <c r="CP54" s="33" t="s">
        <v>15</v>
      </c>
      <c r="CQ54" s="20"/>
      <c r="CR54" s="21" t="s">
        <v>119</v>
      </c>
      <c r="CS54" s="21" t="s">
        <v>99</v>
      </c>
      <c r="CT54" s="21" t="s">
        <v>72</v>
      </c>
      <c r="CU54" s="21" t="s">
        <v>20</v>
      </c>
      <c r="CV54" s="21" t="s">
        <v>12</v>
      </c>
      <c r="CW54" s="20"/>
      <c r="CX54" s="20"/>
      <c r="CY54" s="21" t="s">
        <v>107</v>
      </c>
      <c r="CZ54" s="20"/>
      <c r="DA54" s="20"/>
      <c r="DB54" s="21" t="s">
        <v>12</v>
      </c>
      <c r="DC54" s="20"/>
      <c r="DD54" s="20"/>
      <c r="DE54" s="20"/>
      <c r="DF54" s="20"/>
      <c r="DG54" s="20"/>
      <c r="DH54" s="22">
        <f t="shared" si="0"/>
        <v>7</v>
      </c>
      <c r="DI54" s="23">
        <f t="shared" si="1"/>
        <v>1</v>
      </c>
      <c r="DJ54" s="22">
        <f t="shared" si="2"/>
        <v>3</v>
      </c>
      <c r="DK54" s="22">
        <f t="shared" si="3"/>
        <v>2</v>
      </c>
      <c r="DL54" s="22">
        <f t="shared" si="4"/>
        <v>0</v>
      </c>
      <c r="DM54" s="22">
        <f t="shared" si="5"/>
        <v>0</v>
      </c>
      <c r="DN54" s="22">
        <f t="shared" si="6"/>
        <v>0</v>
      </c>
      <c r="DO54" s="22">
        <f t="shared" si="7"/>
        <v>1</v>
      </c>
      <c r="DP54" s="22">
        <f t="shared" si="8"/>
        <v>0</v>
      </c>
      <c r="DQ54" s="22">
        <f t="shared" si="9"/>
        <v>2</v>
      </c>
      <c r="DR54" s="22">
        <f t="shared" si="10"/>
        <v>0</v>
      </c>
      <c r="DS54" s="22">
        <f t="shared" si="11"/>
        <v>2</v>
      </c>
      <c r="DT54" s="22">
        <f t="shared" si="12"/>
        <v>2</v>
      </c>
      <c r="DU54" s="22">
        <f t="shared" si="23"/>
        <v>4</v>
      </c>
      <c r="DV54" s="22">
        <f t="shared" si="14"/>
        <v>0</v>
      </c>
      <c r="DW54" s="22">
        <f t="shared" si="15"/>
        <v>0</v>
      </c>
      <c r="DX54" s="22">
        <f t="shared" si="16"/>
        <v>0</v>
      </c>
      <c r="DY54" s="22">
        <f t="shared" si="17"/>
        <v>0</v>
      </c>
      <c r="DZ54" s="22">
        <f t="shared" si="18"/>
        <v>0</v>
      </c>
      <c r="EA54" s="22">
        <f t="shared" si="19"/>
        <v>0</v>
      </c>
      <c r="EB54" s="22">
        <f t="shared" si="20"/>
        <v>0</v>
      </c>
      <c r="EC54" s="22">
        <f t="shared" si="21"/>
        <v>0</v>
      </c>
      <c r="ED54" s="22">
        <f t="shared" si="22"/>
        <v>0</v>
      </c>
      <c r="EE54" s="24" t="e">
        <f>DH54*100/('кол-во часов'!B51*18)</f>
        <v>#DIV/0!</v>
      </c>
      <c r="EF54" s="24" t="e">
        <f>DI54*100/('кол-во часов'!C51*18)</f>
        <v>#DIV/0!</v>
      </c>
      <c r="EG54" s="24" t="e">
        <f>DJ54*100/('кол-во часов'!D51*18)</f>
        <v>#DIV/0!</v>
      </c>
      <c r="EH54" s="24" t="e">
        <f>DK54*100/('кол-во часов'!E51*18)</f>
        <v>#DIV/0!</v>
      </c>
      <c r="EI54" s="24" t="e">
        <f>DL54*100/('кол-во часов'!F51*18)</f>
        <v>#DIV/0!</v>
      </c>
      <c r="EJ54" s="24" t="e">
        <f>DM54*100/('кол-во часов'!G30*18)</f>
        <v>#DIV/0!</v>
      </c>
      <c r="EK54" s="24" t="e">
        <f>DN54*100/('кол-во часов'!H30*18)</f>
        <v>#DIV/0!</v>
      </c>
      <c r="EL54" s="24" t="e">
        <f>DO54*100/('кол-во часов'!I30*18)</f>
        <v>#DIV/0!</v>
      </c>
      <c r="EM54" s="24" t="e">
        <f>DP54*100/('кол-во часов'!J30*18)</f>
        <v>#DIV/0!</v>
      </c>
      <c r="EN54" s="24" t="e">
        <f>DQ54*100/('кол-во часов'!K30*18)</f>
        <v>#DIV/0!</v>
      </c>
      <c r="EO54" s="24" t="e">
        <f>DR54*100/('кол-во часов'!L30*18)</f>
        <v>#DIV/0!</v>
      </c>
      <c r="EP54" s="24" t="e">
        <f>DS54*100/('кол-во часов'!M30*18)</f>
        <v>#DIV/0!</v>
      </c>
      <c r="EQ54" s="24" t="e">
        <f>DT54*100/('кол-во часов'!N30*18)</f>
        <v>#DIV/0!</v>
      </c>
      <c r="ER54" s="24" t="e">
        <f>DU54*100/('кол-во часов'!O30*18)</f>
        <v>#DIV/0!</v>
      </c>
      <c r="ES54" s="24" t="e">
        <f>DV54*100/('кол-во часов'!P30*18)</f>
        <v>#DIV/0!</v>
      </c>
      <c r="ET54" s="24" t="e">
        <f>DW54*100/('кол-во часов'!Q30*18)</f>
        <v>#DIV/0!</v>
      </c>
      <c r="EU54" s="24" t="e">
        <f>DX54*100/('кол-во часов'!R30*18)</f>
        <v>#DIV/0!</v>
      </c>
      <c r="EV54" s="24" t="e">
        <f>DY54*100/('кол-во часов'!S30*18)</f>
        <v>#DIV/0!</v>
      </c>
      <c r="EW54" s="24" t="e">
        <f>DZ54*100/('кол-во часов'!T30*18)</f>
        <v>#DIV/0!</v>
      </c>
      <c r="EX54" s="24" t="e">
        <f>EA54*100/('кол-во часов'!U30*18)</f>
        <v>#DIV/0!</v>
      </c>
      <c r="EY54" s="24" t="e">
        <f>EB54*100/('кол-во часов'!V30*18)</f>
        <v>#DIV/0!</v>
      </c>
      <c r="EZ54" s="24" t="e">
        <f>EC54*100/('кол-во часов'!W30*18)</f>
        <v>#DIV/0!</v>
      </c>
      <c r="FA54" s="24" t="e">
        <f>ED54*100/('кол-во часов'!X30*18)</f>
        <v>#DIV/0!</v>
      </c>
    </row>
    <row r="55" spans="1:157" ht="18" customHeight="1" x14ac:dyDescent="0.25">
      <c r="A55" s="1"/>
      <c r="B55" s="2"/>
      <c r="D55" s="39" t="s">
        <v>121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1" t="s">
        <v>99</v>
      </c>
      <c r="Q55" s="20"/>
      <c r="R55" s="20"/>
      <c r="S55" s="20"/>
      <c r="T55" s="21" t="s">
        <v>119</v>
      </c>
      <c r="U55" s="20"/>
      <c r="V55" s="20"/>
      <c r="W55" s="20"/>
      <c r="X55" s="20"/>
      <c r="Y55" s="20"/>
      <c r="Z55" s="20" t="s">
        <v>26</v>
      </c>
      <c r="AA55" s="21" t="s">
        <v>16</v>
      </c>
      <c r="AB55" s="20"/>
      <c r="AC55" s="20"/>
      <c r="AD55" s="20"/>
      <c r="AE55" s="20"/>
      <c r="AF55" s="21" t="s">
        <v>99</v>
      </c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1" t="s">
        <v>89</v>
      </c>
      <c r="AS55" s="20"/>
      <c r="AT55" s="20"/>
      <c r="AU55" s="21" t="s">
        <v>112</v>
      </c>
      <c r="AV55" s="20"/>
      <c r="AW55" s="20"/>
      <c r="AX55" s="21"/>
      <c r="AY55" s="20"/>
      <c r="AZ55" s="20" t="s">
        <v>26</v>
      </c>
      <c r="BA55" s="20"/>
      <c r="BB55" s="20"/>
      <c r="BC55" s="20"/>
      <c r="BD55" s="20"/>
      <c r="BE55" s="21" t="s">
        <v>107</v>
      </c>
      <c r="BF55" s="20"/>
      <c r="BG55" s="20"/>
      <c r="BH55" s="20"/>
      <c r="BI55" s="20"/>
      <c r="BJ55" s="21" t="s">
        <v>100</v>
      </c>
      <c r="BK55" s="20"/>
      <c r="BL55" s="21" t="s">
        <v>99</v>
      </c>
      <c r="BM55" s="20"/>
      <c r="BN55" s="21" t="s">
        <v>16</v>
      </c>
      <c r="BO55" s="20"/>
      <c r="BP55" s="20"/>
      <c r="BQ55" s="20"/>
      <c r="BR55" s="20"/>
      <c r="BS55" s="20"/>
      <c r="BT55" s="20"/>
      <c r="BU55" s="20"/>
      <c r="BV55" s="21" t="s">
        <v>100</v>
      </c>
      <c r="BW55" s="20"/>
      <c r="BX55" s="20"/>
      <c r="BY55" s="20"/>
      <c r="BZ55" s="20"/>
      <c r="CA55" s="20"/>
      <c r="CB55" s="20"/>
      <c r="CC55" s="20"/>
      <c r="CD55" s="20"/>
      <c r="CE55" s="20"/>
      <c r="CF55" s="33" t="s">
        <v>14</v>
      </c>
      <c r="CG55" s="20"/>
      <c r="CH55" s="20"/>
      <c r="CI55" s="20" t="s">
        <v>26</v>
      </c>
      <c r="CJ55" s="21" t="s">
        <v>99</v>
      </c>
      <c r="CK55" s="34" t="s">
        <v>73</v>
      </c>
      <c r="CL55" s="34" t="s">
        <v>73</v>
      </c>
      <c r="CM55" s="20"/>
      <c r="CN55" s="20"/>
      <c r="CO55" s="20"/>
      <c r="CP55" s="33" t="s">
        <v>15</v>
      </c>
      <c r="CQ55" s="20"/>
      <c r="CR55" s="21" t="s">
        <v>99</v>
      </c>
      <c r="CS55" s="21" t="s">
        <v>119</v>
      </c>
      <c r="CT55" s="21" t="s">
        <v>112</v>
      </c>
      <c r="CU55" s="21" t="s">
        <v>20</v>
      </c>
      <c r="CV55" s="20"/>
      <c r="CW55" s="20"/>
      <c r="CX55" s="21" t="s">
        <v>107</v>
      </c>
      <c r="CY55" s="20" t="s">
        <v>26</v>
      </c>
      <c r="CZ55" s="20"/>
      <c r="DA55" s="20"/>
      <c r="DB55" s="21" t="s">
        <v>112</v>
      </c>
      <c r="DC55" s="20"/>
      <c r="DD55" s="20"/>
      <c r="DE55" s="20"/>
      <c r="DF55" s="20"/>
      <c r="DG55" s="20"/>
      <c r="DH55" s="22">
        <f t="shared" si="0"/>
        <v>7</v>
      </c>
      <c r="DI55" s="23">
        <f t="shared" si="1"/>
        <v>1</v>
      </c>
      <c r="DJ55" s="22">
        <f t="shared" si="2"/>
        <v>3</v>
      </c>
      <c r="DK55" s="22">
        <f t="shared" si="3"/>
        <v>2</v>
      </c>
      <c r="DL55" s="22">
        <f t="shared" si="4"/>
        <v>0</v>
      </c>
      <c r="DM55" s="22">
        <f t="shared" si="5"/>
        <v>0</v>
      </c>
      <c r="DN55" s="22">
        <f t="shared" si="6"/>
        <v>0</v>
      </c>
      <c r="DO55" s="22">
        <f t="shared" si="7"/>
        <v>1</v>
      </c>
      <c r="DP55" s="22">
        <f t="shared" si="8"/>
        <v>0</v>
      </c>
      <c r="DQ55" s="22">
        <f t="shared" si="9"/>
        <v>2</v>
      </c>
      <c r="DR55" s="22">
        <f t="shared" si="10"/>
        <v>0</v>
      </c>
      <c r="DS55" s="22">
        <f t="shared" si="11"/>
        <v>2</v>
      </c>
      <c r="DT55" s="22">
        <f t="shared" si="12"/>
        <v>2</v>
      </c>
      <c r="DU55" s="22">
        <f t="shared" si="23"/>
        <v>4</v>
      </c>
      <c r="DV55" s="22">
        <f t="shared" si="14"/>
        <v>0</v>
      </c>
      <c r="DW55" s="22">
        <f t="shared" si="15"/>
        <v>0</v>
      </c>
      <c r="DX55" s="22">
        <f t="shared" si="16"/>
        <v>0</v>
      </c>
      <c r="DY55" s="22">
        <f t="shared" si="17"/>
        <v>0</v>
      </c>
      <c r="DZ55" s="22">
        <f t="shared" si="18"/>
        <v>0</v>
      </c>
      <c r="EA55" s="22">
        <f t="shared" si="19"/>
        <v>0</v>
      </c>
      <c r="EB55" s="22">
        <f t="shared" si="20"/>
        <v>0</v>
      </c>
      <c r="EC55" s="22">
        <f t="shared" si="21"/>
        <v>0</v>
      </c>
      <c r="ED55" s="22">
        <f t="shared" si="22"/>
        <v>0</v>
      </c>
      <c r="EE55" s="24" t="e">
        <f>DH55*100/('кол-во часов'!B52*18)</f>
        <v>#DIV/0!</v>
      </c>
      <c r="EF55" s="24" t="e">
        <f>DI55*100/('кол-во часов'!C52*18)</f>
        <v>#DIV/0!</v>
      </c>
      <c r="EG55" s="24" t="e">
        <f>DJ55*100/('кол-во часов'!D52*18)</f>
        <v>#DIV/0!</v>
      </c>
      <c r="EH55" s="24" t="e">
        <f>DK55*100/('кол-во часов'!E52*18)</f>
        <v>#DIV/0!</v>
      </c>
      <c r="EI55" s="24" t="e">
        <f>DL55*100/('кол-во часов'!F52*18)</f>
        <v>#DIV/0!</v>
      </c>
      <c r="EJ55" s="24" t="e">
        <f>DM55*100/('кол-во часов'!G31*18)</f>
        <v>#DIV/0!</v>
      </c>
      <c r="EK55" s="24" t="e">
        <f>DN55*100/('кол-во часов'!H31*18)</f>
        <v>#DIV/0!</v>
      </c>
      <c r="EL55" s="24" t="e">
        <f>DO55*100/('кол-во часов'!I31*18)</f>
        <v>#DIV/0!</v>
      </c>
      <c r="EM55" s="24" t="e">
        <f>DP55*100/('кол-во часов'!J31*18)</f>
        <v>#DIV/0!</v>
      </c>
      <c r="EN55" s="24" t="e">
        <f>DQ55*100/('кол-во часов'!K31*18)</f>
        <v>#DIV/0!</v>
      </c>
      <c r="EO55" s="24" t="e">
        <f>DR55*100/('кол-во часов'!L31*18)</f>
        <v>#DIV/0!</v>
      </c>
      <c r="EP55" s="24" t="e">
        <f>DS55*100/('кол-во часов'!M31*18)</f>
        <v>#DIV/0!</v>
      </c>
      <c r="EQ55" s="24" t="e">
        <f>DT55*100/('кол-во часов'!N31*18)</f>
        <v>#DIV/0!</v>
      </c>
      <c r="ER55" s="24" t="e">
        <f>DU55*100/('кол-во часов'!O31*18)</f>
        <v>#DIV/0!</v>
      </c>
      <c r="ES55" s="24" t="e">
        <f>DV55*100/('кол-во часов'!P31*18)</f>
        <v>#DIV/0!</v>
      </c>
      <c r="ET55" s="24" t="e">
        <f>DW55*100/('кол-во часов'!Q31*18)</f>
        <v>#DIV/0!</v>
      </c>
      <c r="EU55" s="24" t="e">
        <f>DX55*100/('кол-во часов'!R31*18)</f>
        <v>#DIV/0!</v>
      </c>
      <c r="EV55" s="24" t="e">
        <f>DY55*100/('кол-во часов'!S31*18)</f>
        <v>#DIV/0!</v>
      </c>
      <c r="EW55" s="24" t="e">
        <f>DZ55*100/('кол-во часов'!T31*18)</f>
        <v>#DIV/0!</v>
      </c>
      <c r="EX55" s="24" t="e">
        <f>EA55*100/('кол-во часов'!U31*18)</f>
        <v>#DIV/0!</v>
      </c>
      <c r="EY55" s="24" t="e">
        <f>EB55*100/('кол-во часов'!V31*18)</f>
        <v>#DIV/0!</v>
      </c>
      <c r="EZ55" s="24" t="e">
        <f>EC55*100/('кол-во часов'!W31*18)</f>
        <v>#DIV/0!</v>
      </c>
      <c r="FA55" s="24" t="e">
        <f>ED55*100/('кол-во часов'!X31*18)</f>
        <v>#DIV/0!</v>
      </c>
    </row>
    <row r="56" spans="1:157" ht="18" customHeight="1" x14ac:dyDescent="0.25">
      <c r="A56" s="1"/>
      <c r="B56" s="1"/>
      <c r="D56" s="39" t="s">
        <v>122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1" t="s">
        <v>119</v>
      </c>
      <c r="T56" s="20" t="s">
        <v>89</v>
      </c>
      <c r="U56" s="20"/>
      <c r="V56" s="20"/>
      <c r="W56" s="20"/>
      <c r="X56" s="20"/>
      <c r="Y56" s="20"/>
      <c r="Z56" s="21" t="s">
        <v>26</v>
      </c>
      <c r="AA56" s="21" t="s">
        <v>16</v>
      </c>
      <c r="AB56" s="20"/>
      <c r="AC56" s="20"/>
      <c r="AD56" s="20"/>
      <c r="AE56" s="20"/>
      <c r="AF56" s="20" t="s">
        <v>89</v>
      </c>
      <c r="AG56" s="20"/>
      <c r="AH56" s="20"/>
      <c r="AI56" s="20"/>
      <c r="AJ56" s="20"/>
      <c r="AK56" s="20"/>
      <c r="AL56" s="21" t="s">
        <v>27</v>
      </c>
      <c r="AM56" s="20"/>
      <c r="AN56" s="20"/>
      <c r="AO56" s="20"/>
      <c r="AP56" s="20"/>
      <c r="AQ56" s="20"/>
      <c r="AR56" s="20" t="s">
        <v>89</v>
      </c>
      <c r="AS56" s="20"/>
      <c r="AT56" s="20"/>
      <c r="AU56" s="21" t="s">
        <v>12</v>
      </c>
      <c r="AV56" s="21" t="s">
        <v>26</v>
      </c>
      <c r="AW56" s="20"/>
      <c r="AX56" s="21"/>
      <c r="AY56" s="20"/>
      <c r="AZ56" s="20"/>
      <c r="BA56" s="20"/>
      <c r="BB56" s="20"/>
      <c r="BC56" s="20"/>
      <c r="BD56" s="20"/>
      <c r="BE56" s="21" t="s">
        <v>107</v>
      </c>
      <c r="BF56" s="20"/>
      <c r="BG56" s="20"/>
      <c r="BH56" s="20"/>
      <c r="BI56" s="20"/>
      <c r="BJ56" s="21" t="s">
        <v>27</v>
      </c>
      <c r="BK56" s="20" t="s">
        <v>89</v>
      </c>
      <c r="BL56" s="20"/>
      <c r="BM56" s="21" t="s">
        <v>90</v>
      </c>
      <c r="BN56" s="21" t="s">
        <v>16</v>
      </c>
      <c r="BO56" s="20"/>
      <c r="BP56" s="20"/>
      <c r="BQ56" s="20"/>
      <c r="BR56" s="20"/>
      <c r="BS56" s="20"/>
      <c r="BT56" s="20"/>
      <c r="BU56" s="20"/>
      <c r="BV56" s="21" t="s">
        <v>90</v>
      </c>
      <c r="BW56" s="20"/>
      <c r="BX56" s="20"/>
      <c r="BY56" s="20"/>
      <c r="BZ56" s="20"/>
      <c r="CA56" s="20"/>
      <c r="CB56" s="20"/>
      <c r="CC56" s="20"/>
      <c r="CD56" s="20"/>
      <c r="CE56" s="20"/>
      <c r="CF56" s="33" t="s">
        <v>14</v>
      </c>
      <c r="CG56" s="20"/>
      <c r="CH56" s="20"/>
      <c r="CI56" s="20" t="s">
        <v>89</v>
      </c>
      <c r="CJ56" s="21" t="s">
        <v>26</v>
      </c>
      <c r="CK56" s="34" t="s">
        <v>73</v>
      </c>
      <c r="CL56" s="34" t="s">
        <v>73</v>
      </c>
      <c r="CM56" s="20"/>
      <c r="CN56" s="20"/>
      <c r="CO56" s="21" t="s">
        <v>27</v>
      </c>
      <c r="CP56" s="33" t="s">
        <v>15</v>
      </c>
      <c r="CQ56" s="20"/>
      <c r="CR56" s="21" t="s">
        <v>119</v>
      </c>
      <c r="CS56" s="20" t="s">
        <v>89</v>
      </c>
      <c r="CT56" s="21" t="s">
        <v>112</v>
      </c>
      <c r="CU56" s="21" t="s">
        <v>20</v>
      </c>
      <c r="CV56" s="20"/>
      <c r="CW56" s="21" t="s">
        <v>27</v>
      </c>
      <c r="CX56" s="21" t="s">
        <v>107</v>
      </c>
      <c r="CY56" s="21" t="s">
        <v>26</v>
      </c>
      <c r="CZ56" s="20"/>
      <c r="DA56" s="20"/>
      <c r="DB56" s="21" t="s">
        <v>12</v>
      </c>
      <c r="DC56" s="20"/>
      <c r="DD56" s="20"/>
      <c r="DE56" s="20"/>
      <c r="DF56" s="20"/>
      <c r="DG56" s="20"/>
      <c r="DH56" s="22">
        <f t="shared" si="0"/>
        <v>7</v>
      </c>
      <c r="DI56" s="23">
        <f t="shared" si="1"/>
        <v>1</v>
      </c>
      <c r="DJ56" s="22">
        <f t="shared" si="2"/>
        <v>3</v>
      </c>
      <c r="DK56" s="22">
        <f t="shared" si="3"/>
        <v>2</v>
      </c>
      <c r="DL56" s="22">
        <f t="shared" si="4"/>
        <v>0</v>
      </c>
      <c r="DM56" s="22">
        <f t="shared" si="5"/>
        <v>0</v>
      </c>
      <c r="DN56" s="22">
        <f t="shared" si="6"/>
        <v>0</v>
      </c>
      <c r="DO56" s="22">
        <f t="shared" si="7"/>
        <v>1</v>
      </c>
      <c r="DP56" s="22">
        <f t="shared" si="8"/>
        <v>0</v>
      </c>
      <c r="DQ56" s="22">
        <f t="shared" si="9"/>
        <v>2</v>
      </c>
      <c r="DR56" s="22">
        <f t="shared" si="10"/>
        <v>0</v>
      </c>
      <c r="DS56" s="22">
        <f t="shared" si="11"/>
        <v>2</v>
      </c>
      <c r="DT56" s="22">
        <f t="shared" si="12"/>
        <v>2</v>
      </c>
      <c r="DU56" s="22">
        <f t="shared" si="23"/>
        <v>4</v>
      </c>
      <c r="DV56" s="22">
        <f t="shared" si="14"/>
        <v>4</v>
      </c>
      <c r="DW56" s="22">
        <f t="shared" si="15"/>
        <v>0</v>
      </c>
      <c r="DX56" s="22">
        <f t="shared" si="16"/>
        <v>0</v>
      </c>
      <c r="DY56" s="22">
        <f t="shared" si="17"/>
        <v>0</v>
      </c>
      <c r="DZ56" s="22">
        <f t="shared" si="18"/>
        <v>0</v>
      </c>
      <c r="EA56" s="22">
        <f t="shared" si="19"/>
        <v>0</v>
      </c>
      <c r="EB56" s="22">
        <f t="shared" si="20"/>
        <v>0</v>
      </c>
      <c r="EC56" s="22">
        <f t="shared" si="21"/>
        <v>0</v>
      </c>
      <c r="ED56" s="22">
        <f t="shared" si="22"/>
        <v>0</v>
      </c>
      <c r="EE56" s="24" t="e">
        <f>DH56*100/('кол-во часов'!B53*18)</f>
        <v>#DIV/0!</v>
      </c>
      <c r="EF56" s="24" t="e">
        <f>DI56*100/('кол-во часов'!C53*18)</f>
        <v>#DIV/0!</v>
      </c>
      <c r="EG56" s="24" t="e">
        <f>DJ56*100/('кол-во часов'!D53*18)</f>
        <v>#DIV/0!</v>
      </c>
      <c r="EH56" s="24" t="e">
        <f>DK56*100/('кол-во часов'!E53*18)</f>
        <v>#DIV/0!</v>
      </c>
      <c r="EI56" s="24" t="e">
        <f>DL56*100/('кол-во часов'!F53*18)</f>
        <v>#DIV/0!</v>
      </c>
      <c r="EJ56" s="24" t="e">
        <f>DM56*100/('кол-во часов'!G32*18)</f>
        <v>#DIV/0!</v>
      </c>
      <c r="EK56" s="24" t="e">
        <f>DN56*100/('кол-во часов'!H32*18)</f>
        <v>#DIV/0!</v>
      </c>
      <c r="EL56" s="24" t="e">
        <f>DO56*100/('кол-во часов'!I32*18)</f>
        <v>#DIV/0!</v>
      </c>
      <c r="EM56" s="24" t="e">
        <f>DP56*100/('кол-во часов'!J32*18)</f>
        <v>#DIV/0!</v>
      </c>
      <c r="EN56" s="24" t="e">
        <f>DQ56*100/('кол-во часов'!K32*18)</f>
        <v>#DIV/0!</v>
      </c>
      <c r="EO56" s="24" t="e">
        <f>DR56*100/('кол-во часов'!L32*18)</f>
        <v>#DIV/0!</v>
      </c>
      <c r="EP56" s="24" t="e">
        <f>DS56*100/('кол-во часов'!M32*18)</f>
        <v>#DIV/0!</v>
      </c>
      <c r="EQ56" s="24" t="e">
        <f>DT56*100/('кол-во часов'!N32*18)</f>
        <v>#DIV/0!</v>
      </c>
      <c r="ER56" s="24" t="e">
        <f>DU56*100/('кол-во часов'!O32*18)</f>
        <v>#DIV/0!</v>
      </c>
      <c r="ES56" s="24" t="e">
        <f>DV56*100/('кол-во часов'!P32*18)</f>
        <v>#DIV/0!</v>
      </c>
      <c r="ET56" s="24" t="e">
        <f>DW56*100/('кол-во часов'!Q32*18)</f>
        <v>#DIV/0!</v>
      </c>
      <c r="EU56" s="24" t="e">
        <f>DX56*100/('кол-во часов'!R32*18)</f>
        <v>#DIV/0!</v>
      </c>
      <c r="EV56" s="24" t="e">
        <f>DY56*100/('кол-во часов'!S32*18)</f>
        <v>#DIV/0!</v>
      </c>
      <c r="EW56" s="24" t="e">
        <f>DZ56*100/('кол-во часов'!T32*18)</f>
        <v>#DIV/0!</v>
      </c>
      <c r="EX56" s="24" t="e">
        <f>EA56*100/('кол-во часов'!U32*18)</f>
        <v>#DIV/0!</v>
      </c>
      <c r="EY56" s="24" t="e">
        <f>EB56*100/('кол-во часов'!V32*18)</f>
        <v>#DIV/0!</v>
      </c>
      <c r="EZ56" s="24" t="e">
        <f>EC56*100/('кол-во часов'!W32*18)</f>
        <v>#DIV/0!</v>
      </c>
      <c r="FA56" s="24" t="e">
        <f>ED56*100/('кол-во часов'!X32*18)</f>
        <v>#DIV/0!</v>
      </c>
    </row>
    <row r="57" spans="1:157" ht="18" customHeight="1" x14ac:dyDescent="0.25">
      <c r="A57" s="1"/>
      <c r="B57" s="1"/>
      <c r="D57" s="39" t="s">
        <v>123</v>
      </c>
      <c r="E57" s="20"/>
      <c r="F57" s="20"/>
      <c r="G57" s="20"/>
      <c r="H57" s="20"/>
      <c r="I57" s="21"/>
      <c r="J57" s="20"/>
      <c r="K57" s="20"/>
      <c r="L57" s="20"/>
      <c r="M57" s="20"/>
      <c r="N57" s="21" t="s">
        <v>99</v>
      </c>
      <c r="O57" s="21"/>
      <c r="P57" s="20"/>
      <c r="Q57" s="20"/>
      <c r="R57" s="20"/>
      <c r="S57" s="20"/>
      <c r="T57" s="20"/>
      <c r="U57" s="21" t="s">
        <v>119</v>
      </c>
      <c r="V57" s="20"/>
      <c r="W57" s="20"/>
      <c r="X57" s="20"/>
      <c r="Y57" s="20"/>
      <c r="Z57" s="21" t="s">
        <v>16</v>
      </c>
      <c r="AA57" s="21" t="s">
        <v>26</v>
      </c>
      <c r="AB57" s="20"/>
      <c r="AC57" s="20"/>
      <c r="AD57" s="20"/>
      <c r="AE57" s="20"/>
      <c r="AF57" s="21" t="s">
        <v>99</v>
      </c>
      <c r="AG57" s="20"/>
      <c r="AH57" s="20"/>
      <c r="AI57" s="21" t="s">
        <v>27</v>
      </c>
      <c r="AJ57" s="20"/>
      <c r="AK57" s="20"/>
      <c r="AL57" s="20"/>
      <c r="AM57" s="20"/>
      <c r="AN57" s="20"/>
      <c r="AO57" s="20"/>
      <c r="AP57" s="20"/>
      <c r="AQ57" s="20"/>
      <c r="AR57" s="21" t="s">
        <v>99</v>
      </c>
      <c r="AS57" s="20"/>
      <c r="AT57" s="20"/>
      <c r="AU57" s="21" t="s">
        <v>26</v>
      </c>
      <c r="AV57" s="21" t="s">
        <v>12</v>
      </c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1" t="s">
        <v>24</v>
      </c>
      <c r="BH57" s="20"/>
      <c r="BI57" s="20"/>
      <c r="BJ57" s="21" t="s">
        <v>27</v>
      </c>
      <c r="BK57" s="20"/>
      <c r="BL57" s="21" t="s">
        <v>99</v>
      </c>
      <c r="BM57" s="21" t="s">
        <v>100</v>
      </c>
      <c r="BN57" s="21" t="s">
        <v>16</v>
      </c>
      <c r="BO57" s="20"/>
      <c r="BP57" s="20"/>
      <c r="BQ57" s="20"/>
      <c r="BR57" s="20"/>
      <c r="BS57" s="20"/>
      <c r="BT57" s="20"/>
      <c r="BU57" s="20"/>
      <c r="BV57" s="20"/>
      <c r="BW57" s="20"/>
      <c r="BX57" s="21" t="s">
        <v>100</v>
      </c>
      <c r="BY57" s="20"/>
      <c r="BZ57" s="20"/>
      <c r="CA57" s="20"/>
      <c r="CB57" s="20"/>
      <c r="CC57" s="20"/>
      <c r="CD57" s="20"/>
      <c r="CE57" s="20"/>
      <c r="CF57" s="33" t="s">
        <v>14</v>
      </c>
      <c r="CG57" s="21" t="s">
        <v>27</v>
      </c>
      <c r="CH57" s="21" t="s">
        <v>26</v>
      </c>
      <c r="CI57" s="21" t="s">
        <v>99</v>
      </c>
      <c r="CJ57" s="20"/>
      <c r="CK57" s="34" t="s">
        <v>73</v>
      </c>
      <c r="CL57" s="34" t="s">
        <v>73</v>
      </c>
      <c r="CM57" s="20"/>
      <c r="CN57" s="20"/>
      <c r="CO57" s="20"/>
      <c r="CP57" s="33" t="s">
        <v>15</v>
      </c>
      <c r="CQ57" s="20"/>
      <c r="CR57" s="21" t="s">
        <v>12</v>
      </c>
      <c r="CS57" s="21" t="s">
        <v>119</v>
      </c>
      <c r="CT57" s="21" t="s">
        <v>99</v>
      </c>
      <c r="CU57" s="21" t="s">
        <v>20</v>
      </c>
      <c r="CV57" s="20"/>
      <c r="CW57" s="21" t="s">
        <v>26</v>
      </c>
      <c r="CX57" s="21" t="s">
        <v>27</v>
      </c>
      <c r="CY57" s="20"/>
      <c r="CZ57" s="20"/>
      <c r="DA57" s="20"/>
      <c r="DB57" s="21" t="s">
        <v>24</v>
      </c>
      <c r="DC57" s="21" t="s">
        <v>12</v>
      </c>
      <c r="DD57" s="20"/>
      <c r="DE57" s="20"/>
      <c r="DF57" s="20"/>
      <c r="DG57" s="20"/>
      <c r="DH57" s="22">
        <f t="shared" si="0"/>
        <v>7</v>
      </c>
      <c r="DI57" s="23">
        <f t="shared" si="1"/>
        <v>1</v>
      </c>
      <c r="DJ57" s="22">
        <f t="shared" si="2"/>
        <v>3</v>
      </c>
      <c r="DK57" s="22">
        <f t="shared" si="3"/>
        <v>2</v>
      </c>
      <c r="DL57" s="22">
        <f t="shared" si="4"/>
        <v>0</v>
      </c>
      <c r="DM57" s="22">
        <f t="shared" si="5"/>
        <v>0</v>
      </c>
      <c r="DN57" s="22">
        <f t="shared" si="6"/>
        <v>0</v>
      </c>
      <c r="DO57" s="22">
        <f t="shared" si="7"/>
        <v>1</v>
      </c>
      <c r="DP57" s="22">
        <f t="shared" si="8"/>
        <v>0</v>
      </c>
      <c r="DQ57" s="22">
        <f t="shared" si="9"/>
        <v>2</v>
      </c>
      <c r="DR57" s="22">
        <f t="shared" si="10"/>
        <v>0</v>
      </c>
      <c r="DS57" s="22">
        <f t="shared" si="11"/>
        <v>2</v>
      </c>
      <c r="DT57" s="22">
        <f t="shared" si="12"/>
        <v>2</v>
      </c>
      <c r="DU57" s="22">
        <f t="shared" si="23"/>
        <v>4</v>
      </c>
      <c r="DV57" s="22">
        <f t="shared" si="14"/>
        <v>4</v>
      </c>
      <c r="DW57" s="22">
        <f t="shared" si="15"/>
        <v>0</v>
      </c>
      <c r="DX57" s="22">
        <f t="shared" si="16"/>
        <v>0</v>
      </c>
      <c r="DY57" s="22">
        <f t="shared" si="17"/>
        <v>0</v>
      </c>
      <c r="DZ57" s="22">
        <f t="shared" si="18"/>
        <v>0</v>
      </c>
      <c r="EA57" s="22">
        <f t="shared" si="19"/>
        <v>0</v>
      </c>
      <c r="EB57" s="22">
        <f t="shared" si="20"/>
        <v>0</v>
      </c>
      <c r="EC57" s="22">
        <f t="shared" si="21"/>
        <v>0</v>
      </c>
      <c r="ED57" s="22">
        <f t="shared" si="22"/>
        <v>0</v>
      </c>
      <c r="EE57" s="24" t="e">
        <f>DH57*100/('кол-во часов'!B54*18)</f>
        <v>#DIV/0!</v>
      </c>
      <c r="EF57" s="24" t="e">
        <f>DI57*100/('кол-во часов'!C54*18)</f>
        <v>#DIV/0!</v>
      </c>
      <c r="EG57" s="24" t="e">
        <f>DJ57*100/('кол-во часов'!D54*18)</f>
        <v>#DIV/0!</v>
      </c>
      <c r="EH57" s="24" t="e">
        <f>DK57*100/('кол-во часов'!E54*18)</f>
        <v>#DIV/0!</v>
      </c>
      <c r="EI57" s="24" t="e">
        <f>DL57*100/('кол-во часов'!F54*18)</f>
        <v>#DIV/0!</v>
      </c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</row>
    <row r="58" spans="1:157" ht="18" customHeight="1" x14ac:dyDescent="0.25">
      <c r="A58" s="1"/>
      <c r="B58" s="1"/>
      <c r="D58" s="39" t="s">
        <v>124</v>
      </c>
      <c r="E58" s="20"/>
      <c r="F58" s="20"/>
      <c r="G58" s="20"/>
      <c r="H58" s="20"/>
      <c r="I58" s="20"/>
      <c r="J58" s="20"/>
      <c r="K58" s="20"/>
      <c r="L58" s="20"/>
      <c r="M58" s="20"/>
      <c r="N58" s="21" t="s">
        <v>99</v>
      </c>
      <c r="O58" s="21"/>
      <c r="P58" s="20"/>
      <c r="Q58" s="20"/>
      <c r="R58" s="20"/>
      <c r="S58" s="21" t="s">
        <v>119</v>
      </c>
      <c r="T58" s="20"/>
      <c r="U58" s="20"/>
      <c r="V58" s="20"/>
      <c r="W58" s="20"/>
      <c r="X58" s="20"/>
      <c r="Y58" s="20"/>
      <c r="Z58" s="21" t="s">
        <v>26</v>
      </c>
      <c r="AA58" s="21" t="s">
        <v>16</v>
      </c>
      <c r="AB58" s="20"/>
      <c r="AC58" s="20"/>
      <c r="AD58" s="20"/>
      <c r="AE58" s="20"/>
      <c r="AF58" s="21" t="s">
        <v>99</v>
      </c>
      <c r="AG58" s="20"/>
      <c r="AH58" s="20"/>
      <c r="AI58" s="20"/>
      <c r="AJ58" s="20"/>
      <c r="AK58" s="20"/>
      <c r="AL58" s="21" t="s">
        <v>27</v>
      </c>
      <c r="AM58" s="20"/>
      <c r="AN58" s="20"/>
      <c r="AO58" s="20"/>
      <c r="AP58" s="20"/>
      <c r="AQ58" s="20"/>
      <c r="AR58" s="21" t="s">
        <v>99</v>
      </c>
      <c r="AS58" s="20"/>
      <c r="AT58" s="20"/>
      <c r="AU58" s="21" t="s">
        <v>26</v>
      </c>
      <c r="AV58" s="21" t="s">
        <v>12</v>
      </c>
      <c r="AW58" s="20"/>
      <c r="AX58" s="20"/>
      <c r="AY58" s="20"/>
      <c r="AZ58" s="20"/>
      <c r="BA58" s="20"/>
      <c r="BB58" s="20"/>
      <c r="BC58" s="21" t="s">
        <v>107</v>
      </c>
      <c r="BD58" s="20"/>
      <c r="BE58" s="20"/>
      <c r="BF58" s="20"/>
      <c r="BG58" s="20"/>
      <c r="BH58" s="20"/>
      <c r="BI58" s="20"/>
      <c r="BJ58" s="21" t="s">
        <v>27</v>
      </c>
      <c r="BK58" s="20"/>
      <c r="BL58" s="21" t="s">
        <v>99</v>
      </c>
      <c r="BM58" s="21" t="s">
        <v>100</v>
      </c>
      <c r="BN58" s="21" t="s">
        <v>16</v>
      </c>
      <c r="BO58" s="20"/>
      <c r="BP58" s="20"/>
      <c r="BQ58" s="20"/>
      <c r="BR58" s="20"/>
      <c r="BS58" s="20"/>
      <c r="BT58" s="20"/>
      <c r="BU58" s="20"/>
      <c r="BV58" s="20"/>
      <c r="BW58" s="20"/>
      <c r="BX58" s="21" t="s">
        <v>100</v>
      </c>
      <c r="BY58" s="20"/>
      <c r="BZ58" s="20"/>
      <c r="CA58" s="20"/>
      <c r="CB58" s="20"/>
      <c r="CC58" s="20"/>
      <c r="CD58" s="20"/>
      <c r="CE58" s="20"/>
      <c r="CF58" s="33" t="s">
        <v>14</v>
      </c>
      <c r="CG58" s="21" t="s">
        <v>27</v>
      </c>
      <c r="CH58" s="20"/>
      <c r="CI58" s="21" t="s">
        <v>99</v>
      </c>
      <c r="CJ58" s="21" t="s">
        <v>26</v>
      </c>
      <c r="CK58" s="34" t="s">
        <v>73</v>
      </c>
      <c r="CL58" s="34" t="s">
        <v>73</v>
      </c>
      <c r="CM58" s="20"/>
      <c r="CN58" s="20"/>
      <c r="CO58" s="20"/>
      <c r="CP58" s="33" t="s">
        <v>15</v>
      </c>
      <c r="CQ58" s="20"/>
      <c r="CR58" s="21" t="s">
        <v>119</v>
      </c>
      <c r="CS58" s="21" t="s">
        <v>12</v>
      </c>
      <c r="CT58" s="21" t="s">
        <v>99</v>
      </c>
      <c r="CU58" s="21" t="s">
        <v>20</v>
      </c>
      <c r="CV58" s="20"/>
      <c r="CW58" s="21" t="s">
        <v>27</v>
      </c>
      <c r="CX58" s="21" t="s">
        <v>26</v>
      </c>
      <c r="CY58" s="20"/>
      <c r="CZ58" s="20"/>
      <c r="DA58" s="21" t="s">
        <v>107</v>
      </c>
      <c r="DB58" s="20"/>
      <c r="DC58" s="21" t="s">
        <v>12</v>
      </c>
      <c r="DD58" s="20"/>
      <c r="DE58" s="20"/>
      <c r="DF58" s="20"/>
      <c r="DG58" s="20"/>
      <c r="DH58" s="22">
        <f t="shared" si="0"/>
        <v>7</v>
      </c>
      <c r="DI58" s="23">
        <f t="shared" si="1"/>
        <v>1</v>
      </c>
      <c r="DJ58" s="22">
        <f t="shared" si="2"/>
        <v>3</v>
      </c>
      <c r="DK58" s="22">
        <f t="shared" si="3"/>
        <v>2</v>
      </c>
      <c r="DL58" s="22">
        <f t="shared" si="4"/>
        <v>0</v>
      </c>
      <c r="DM58" s="22">
        <f t="shared" si="5"/>
        <v>0</v>
      </c>
      <c r="DN58" s="22">
        <f t="shared" si="6"/>
        <v>0</v>
      </c>
      <c r="DO58" s="22">
        <f t="shared" si="7"/>
        <v>1</v>
      </c>
      <c r="DP58" s="22">
        <f t="shared" si="8"/>
        <v>0</v>
      </c>
      <c r="DQ58" s="22">
        <f t="shared" si="9"/>
        <v>2</v>
      </c>
      <c r="DR58" s="22">
        <f t="shared" si="10"/>
        <v>0</v>
      </c>
      <c r="DS58" s="22">
        <f t="shared" si="11"/>
        <v>2</v>
      </c>
      <c r="DT58" s="22">
        <f t="shared" si="12"/>
        <v>2</v>
      </c>
      <c r="DU58" s="22">
        <f t="shared" si="23"/>
        <v>4</v>
      </c>
      <c r="DV58" s="22">
        <f t="shared" si="14"/>
        <v>4</v>
      </c>
      <c r="DW58" s="22">
        <f t="shared" si="15"/>
        <v>0</v>
      </c>
      <c r="DX58" s="22">
        <f t="shared" si="16"/>
        <v>0</v>
      </c>
      <c r="DY58" s="22">
        <f t="shared" si="17"/>
        <v>0</v>
      </c>
      <c r="DZ58" s="22">
        <f t="shared" si="18"/>
        <v>0</v>
      </c>
      <c r="EA58" s="22">
        <f t="shared" si="19"/>
        <v>0</v>
      </c>
      <c r="EB58" s="22">
        <f t="shared" si="20"/>
        <v>0</v>
      </c>
      <c r="EC58" s="22">
        <f t="shared" si="21"/>
        <v>0</v>
      </c>
      <c r="ED58" s="22">
        <f t="shared" si="22"/>
        <v>0</v>
      </c>
      <c r="EE58" s="24" t="e">
        <f>DH58*100/('кол-во часов'!B55*18)</f>
        <v>#DIV/0!</v>
      </c>
      <c r="EF58" s="24" t="e">
        <f>DI58*100/('кол-во часов'!C55*18)</f>
        <v>#DIV/0!</v>
      </c>
      <c r="EG58" s="24" t="e">
        <f>DJ58*100/('кол-во часов'!D55*18)</f>
        <v>#DIV/0!</v>
      </c>
      <c r="EH58" s="24" t="e">
        <f>DK58*100/('кол-во часов'!E55*18)</f>
        <v>#DIV/0!</v>
      </c>
      <c r="EI58" s="24" t="e">
        <f>DL58*100/('кол-во часов'!F55*18)</f>
        <v>#DIV/0!</v>
      </c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</row>
    <row r="59" spans="1:157" ht="18" customHeight="1" x14ac:dyDescent="0.25">
      <c r="A59" s="1"/>
      <c r="B59" s="1"/>
      <c r="D59" s="39" t="s">
        <v>125</v>
      </c>
      <c r="E59" s="20"/>
      <c r="F59" s="20"/>
      <c r="G59" s="20"/>
      <c r="H59" s="20"/>
      <c r="I59" s="20"/>
      <c r="J59" s="20"/>
      <c r="K59" s="21" t="s">
        <v>89</v>
      </c>
      <c r="L59" s="20"/>
      <c r="M59" s="20"/>
      <c r="N59" s="20"/>
      <c r="O59" s="20"/>
      <c r="P59" s="20"/>
      <c r="Q59" s="20"/>
      <c r="R59" s="20"/>
      <c r="S59" s="20"/>
      <c r="T59" s="21" t="s">
        <v>119</v>
      </c>
      <c r="U59" s="20"/>
      <c r="V59" s="20"/>
      <c r="W59" s="21" t="s">
        <v>26</v>
      </c>
      <c r="X59" s="20"/>
      <c r="Y59" s="20"/>
      <c r="Z59" s="21" t="s">
        <v>16</v>
      </c>
      <c r="AA59" s="20"/>
      <c r="AB59" s="20"/>
      <c r="AC59" s="20"/>
      <c r="AD59" s="20"/>
      <c r="AE59" s="20"/>
      <c r="AF59" s="21" t="s">
        <v>89</v>
      </c>
      <c r="AG59" s="20"/>
      <c r="AH59" s="20"/>
      <c r="AI59" s="21" t="s">
        <v>27</v>
      </c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1" t="s">
        <v>12</v>
      </c>
      <c r="AV59" s="21" t="s">
        <v>26</v>
      </c>
      <c r="AW59" s="20"/>
      <c r="AX59" s="20"/>
      <c r="AY59" s="20"/>
      <c r="AZ59" s="20"/>
      <c r="BA59" s="20"/>
      <c r="BB59" s="20"/>
      <c r="BC59" s="20"/>
      <c r="BD59" s="20"/>
      <c r="BE59" s="20"/>
      <c r="BF59" s="21" t="s">
        <v>27</v>
      </c>
      <c r="BG59" s="21" t="s">
        <v>24</v>
      </c>
      <c r="BH59" s="20"/>
      <c r="BI59" s="20"/>
      <c r="BJ59" s="21" t="s">
        <v>89</v>
      </c>
      <c r="BK59" s="20"/>
      <c r="BL59" s="20"/>
      <c r="BM59" s="21" t="s">
        <v>16</v>
      </c>
      <c r="BN59" s="21" t="s">
        <v>90</v>
      </c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1" t="s">
        <v>26</v>
      </c>
      <c r="CA59" s="20"/>
      <c r="CB59" s="20"/>
      <c r="CC59" s="20"/>
      <c r="CD59" s="21" t="s">
        <v>27</v>
      </c>
      <c r="CE59" s="20"/>
      <c r="CF59" s="33" t="s">
        <v>14</v>
      </c>
      <c r="CG59" s="20"/>
      <c r="CH59" s="20"/>
      <c r="CI59" s="21" t="s">
        <v>89</v>
      </c>
      <c r="CJ59" s="20"/>
      <c r="CK59" s="34" t="s">
        <v>73</v>
      </c>
      <c r="CL59" s="34" t="s">
        <v>73</v>
      </c>
      <c r="CM59" s="21" t="s">
        <v>90</v>
      </c>
      <c r="CN59" s="20"/>
      <c r="CO59" s="20"/>
      <c r="CP59" s="33" t="s">
        <v>15</v>
      </c>
      <c r="CQ59" s="20"/>
      <c r="CR59" s="21" t="s">
        <v>119</v>
      </c>
      <c r="CS59" s="21" t="s">
        <v>12</v>
      </c>
      <c r="CT59" s="21" t="s">
        <v>20</v>
      </c>
      <c r="CU59" s="21" t="s">
        <v>89</v>
      </c>
      <c r="CV59" s="21" t="s">
        <v>27</v>
      </c>
      <c r="CW59" s="20"/>
      <c r="CX59" s="20"/>
      <c r="CY59" s="20"/>
      <c r="CZ59" s="20"/>
      <c r="DA59" s="21" t="s">
        <v>24</v>
      </c>
      <c r="DB59" s="21" t="s">
        <v>26</v>
      </c>
      <c r="DC59" s="21" t="s">
        <v>12</v>
      </c>
      <c r="DD59" s="21" t="s">
        <v>89</v>
      </c>
      <c r="DE59" s="20"/>
      <c r="DF59" s="20"/>
      <c r="DG59" s="20"/>
      <c r="DH59" s="22">
        <f t="shared" si="0"/>
        <v>7</v>
      </c>
      <c r="DI59" s="23">
        <f t="shared" si="1"/>
        <v>1</v>
      </c>
      <c r="DJ59" s="22">
        <f t="shared" si="2"/>
        <v>3</v>
      </c>
      <c r="DK59" s="22">
        <f t="shared" si="3"/>
        <v>2</v>
      </c>
      <c r="DL59" s="22">
        <f t="shared" si="4"/>
        <v>0</v>
      </c>
      <c r="DM59" s="22">
        <f t="shared" si="5"/>
        <v>0</v>
      </c>
      <c r="DN59" s="22">
        <f t="shared" si="6"/>
        <v>0</v>
      </c>
      <c r="DO59" s="22">
        <f t="shared" si="7"/>
        <v>1</v>
      </c>
      <c r="DP59" s="22">
        <f t="shared" si="8"/>
        <v>0</v>
      </c>
      <c r="DQ59" s="22">
        <f t="shared" si="9"/>
        <v>2</v>
      </c>
      <c r="DR59" s="22">
        <f t="shared" si="10"/>
        <v>0</v>
      </c>
      <c r="DS59" s="22">
        <f t="shared" si="11"/>
        <v>2</v>
      </c>
      <c r="DT59" s="22">
        <f t="shared" si="12"/>
        <v>2</v>
      </c>
      <c r="DU59" s="22">
        <f t="shared" si="23"/>
        <v>4</v>
      </c>
      <c r="DV59" s="22">
        <f t="shared" si="14"/>
        <v>4</v>
      </c>
      <c r="DW59" s="22">
        <f t="shared" si="15"/>
        <v>0</v>
      </c>
      <c r="DX59" s="22">
        <f t="shared" si="16"/>
        <v>0</v>
      </c>
      <c r="DY59" s="22">
        <f t="shared" si="17"/>
        <v>0</v>
      </c>
      <c r="DZ59" s="22">
        <f t="shared" si="18"/>
        <v>0</v>
      </c>
      <c r="EA59" s="22">
        <f t="shared" si="19"/>
        <v>0</v>
      </c>
      <c r="EB59" s="22">
        <f t="shared" si="20"/>
        <v>0</v>
      </c>
      <c r="EC59" s="22">
        <f t="shared" si="21"/>
        <v>0</v>
      </c>
      <c r="ED59" s="22">
        <f t="shared" si="22"/>
        <v>0</v>
      </c>
      <c r="EE59" s="24" t="e">
        <f>DH59*100/('кол-во часов'!B56*18)</f>
        <v>#DIV/0!</v>
      </c>
      <c r="EF59" s="24" t="e">
        <f>DI59*100/('кол-во часов'!C56*18)</f>
        <v>#DIV/0!</v>
      </c>
      <c r="EG59" s="24" t="e">
        <f>DJ59*100/('кол-во часов'!D56*18)</f>
        <v>#DIV/0!</v>
      </c>
      <c r="EH59" s="24" t="e">
        <f>DK59*100/('кол-во часов'!E56*18)</f>
        <v>#DIV/0!</v>
      </c>
      <c r="EI59" s="24" t="e">
        <f>DL59*100/('кол-во часов'!F56*18)</f>
        <v>#DIV/0!</v>
      </c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</row>
    <row r="60" spans="1:157" ht="18" customHeight="1" x14ac:dyDescent="0.25">
      <c r="A60" s="1"/>
      <c r="B60" s="1"/>
      <c r="D60" s="39" t="s">
        <v>126</v>
      </c>
      <c r="E60" s="20"/>
      <c r="F60" s="20"/>
      <c r="G60" s="20"/>
      <c r="H60" s="20"/>
      <c r="I60" s="20"/>
      <c r="J60" s="20"/>
      <c r="K60" s="21" t="s">
        <v>89</v>
      </c>
      <c r="L60" s="21" t="s">
        <v>107</v>
      </c>
      <c r="M60" s="20"/>
      <c r="N60" s="21" t="s">
        <v>119</v>
      </c>
      <c r="O60" s="20"/>
      <c r="P60" s="21" t="s">
        <v>127</v>
      </c>
      <c r="Q60" s="20"/>
      <c r="R60" s="20"/>
      <c r="S60" s="20"/>
      <c r="T60" s="20"/>
      <c r="U60" s="20"/>
      <c r="V60" s="21" t="s">
        <v>89</v>
      </c>
      <c r="W60" s="20"/>
      <c r="X60" s="20" t="s">
        <v>26</v>
      </c>
      <c r="Y60" s="20"/>
      <c r="Z60" s="21" t="s">
        <v>90</v>
      </c>
      <c r="AA60" s="20"/>
      <c r="AB60" s="20"/>
      <c r="AC60" s="20"/>
      <c r="AD60" s="20"/>
      <c r="AE60" s="20"/>
      <c r="AF60" s="20"/>
      <c r="AG60" s="20"/>
      <c r="AH60" s="20"/>
      <c r="AI60" s="20" t="s">
        <v>26</v>
      </c>
      <c r="AJ60" s="21" t="s">
        <v>90</v>
      </c>
      <c r="AK60" s="20"/>
      <c r="AL60" s="20"/>
      <c r="AM60" s="20"/>
      <c r="AN60" s="20"/>
      <c r="AO60" s="20"/>
      <c r="AP60" s="20"/>
      <c r="AQ60" s="20"/>
      <c r="AR60" s="21" t="s">
        <v>89</v>
      </c>
      <c r="AS60" s="21" t="s">
        <v>127</v>
      </c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 t="s">
        <v>26</v>
      </c>
      <c r="BG60" s="20"/>
      <c r="BH60" s="20"/>
      <c r="BI60" s="20"/>
      <c r="BJ60" s="20"/>
      <c r="BK60" s="20"/>
      <c r="BL60" s="21" t="s">
        <v>89</v>
      </c>
      <c r="BM60" s="20"/>
      <c r="BN60" s="20"/>
      <c r="BO60" s="20"/>
      <c r="BP60" s="20"/>
      <c r="BQ60" s="20"/>
      <c r="BR60" s="20"/>
      <c r="BS60" s="20"/>
      <c r="BT60" s="20"/>
      <c r="BU60" s="20"/>
      <c r="BV60" s="21" t="s">
        <v>89</v>
      </c>
      <c r="BW60" s="20"/>
      <c r="BX60" s="21" t="s">
        <v>107</v>
      </c>
      <c r="BY60" s="20"/>
      <c r="BZ60" s="20"/>
      <c r="CA60" s="20"/>
      <c r="CB60" s="20"/>
      <c r="CC60" s="20"/>
      <c r="CD60" s="20"/>
      <c r="CE60" s="21" t="s">
        <v>127</v>
      </c>
      <c r="CF60" s="20"/>
      <c r="CG60" s="21" t="s">
        <v>90</v>
      </c>
      <c r="CH60" s="20"/>
      <c r="CI60" s="20"/>
      <c r="CJ60" s="20"/>
      <c r="CK60" s="20" t="s">
        <v>26</v>
      </c>
      <c r="CL60" s="20"/>
      <c r="CM60" s="20"/>
      <c r="CN60" s="20"/>
      <c r="CO60" s="20"/>
      <c r="CP60" s="20"/>
      <c r="CQ60" s="21" t="s">
        <v>89</v>
      </c>
      <c r="CR60" s="20"/>
      <c r="CS60" s="20"/>
      <c r="CT60" s="20"/>
      <c r="CU60" s="21" t="s">
        <v>119</v>
      </c>
      <c r="CV60" s="20"/>
      <c r="CW60" s="21" t="s">
        <v>20</v>
      </c>
      <c r="CX60" s="21" t="s">
        <v>89</v>
      </c>
      <c r="CY60" s="20" t="s">
        <v>26</v>
      </c>
      <c r="CZ60" s="20"/>
      <c r="DA60" s="20"/>
      <c r="DB60" s="21"/>
      <c r="DC60" s="20"/>
      <c r="DD60" s="21" t="s">
        <v>89</v>
      </c>
      <c r="DE60" s="20"/>
      <c r="DF60" s="20"/>
      <c r="DG60" s="20"/>
      <c r="DH60" s="22">
        <f t="shared" si="0"/>
        <v>8</v>
      </c>
      <c r="DI60" s="23">
        <f t="shared" si="1"/>
        <v>3</v>
      </c>
      <c r="DJ60" s="22">
        <f t="shared" si="2"/>
        <v>0</v>
      </c>
      <c r="DK60" s="22">
        <f t="shared" si="3"/>
        <v>0</v>
      </c>
      <c r="DL60" s="22">
        <f t="shared" si="4"/>
        <v>0</v>
      </c>
      <c r="DM60" s="22">
        <f t="shared" si="5"/>
        <v>0</v>
      </c>
      <c r="DN60" s="22">
        <f t="shared" si="6"/>
        <v>0</v>
      </c>
      <c r="DO60" s="22">
        <f t="shared" si="7"/>
        <v>1</v>
      </c>
      <c r="DP60" s="22">
        <f t="shared" si="8"/>
        <v>0</v>
      </c>
      <c r="DQ60" s="22">
        <f t="shared" si="9"/>
        <v>3</v>
      </c>
      <c r="DR60" s="22">
        <f t="shared" si="10"/>
        <v>0</v>
      </c>
      <c r="DS60" s="22">
        <f t="shared" si="11"/>
        <v>2</v>
      </c>
      <c r="DT60" s="22">
        <f t="shared" si="12"/>
        <v>2</v>
      </c>
      <c r="DU60" s="22">
        <f t="shared" si="23"/>
        <v>5</v>
      </c>
      <c r="DV60" s="22">
        <f t="shared" si="14"/>
        <v>0</v>
      </c>
      <c r="DW60" s="22">
        <f t="shared" si="15"/>
        <v>0</v>
      </c>
      <c r="DX60" s="22">
        <f t="shared" si="16"/>
        <v>0</v>
      </c>
      <c r="DY60" s="22">
        <f t="shared" si="17"/>
        <v>0</v>
      </c>
      <c r="DZ60" s="22">
        <f t="shared" si="18"/>
        <v>0</v>
      </c>
      <c r="EA60" s="22">
        <f t="shared" si="19"/>
        <v>0</v>
      </c>
      <c r="EB60" s="22">
        <f t="shared" si="20"/>
        <v>0</v>
      </c>
      <c r="EC60" s="22">
        <f t="shared" si="21"/>
        <v>0</v>
      </c>
      <c r="ED60" s="22">
        <f t="shared" si="22"/>
        <v>0</v>
      </c>
      <c r="EE60" s="24" t="e">
        <f>DH60*100/('кол-во часов'!B57*18)</f>
        <v>#DIV/0!</v>
      </c>
      <c r="EF60" s="24" t="e">
        <f>DI60*100/('кол-во часов'!C57*18)</f>
        <v>#DIV/0!</v>
      </c>
      <c r="EG60" s="24" t="e">
        <f>DJ60*100/('кол-во часов'!D57*18)</f>
        <v>#DIV/0!</v>
      </c>
      <c r="EH60" s="24" t="e">
        <f>DK60*100/('кол-во часов'!E57*18)</f>
        <v>#DIV/0!</v>
      </c>
      <c r="EI60" s="24" t="e">
        <f>DL60*100/('кол-во часов'!F57*18)</f>
        <v>#DIV/0!</v>
      </c>
      <c r="EJ60" s="24" t="e">
        <f>DM60*100/('кол-во часов'!G33*18)</f>
        <v>#DIV/0!</v>
      </c>
      <c r="EK60" s="24" t="e">
        <f>DN60*100/('кол-во часов'!H33*18)</f>
        <v>#DIV/0!</v>
      </c>
      <c r="EL60" s="24" t="e">
        <f>DO60*100/('кол-во часов'!I33*18)</f>
        <v>#DIV/0!</v>
      </c>
      <c r="EM60" s="24" t="e">
        <f>DP60*100/('кол-во часов'!J33*18)</f>
        <v>#DIV/0!</v>
      </c>
      <c r="EN60" s="24" t="e">
        <f>DQ60*100/('кол-во часов'!K33*18)</f>
        <v>#DIV/0!</v>
      </c>
      <c r="EO60" s="24" t="e">
        <f>DR60*100/('кол-во часов'!L33*18)</f>
        <v>#DIV/0!</v>
      </c>
      <c r="EP60" s="24" t="e">
        <f>DS60*100/('кол-во часов'!M33*18)</f>
        <v>#DIV/0!</v>
      </c>
      <c r="EQ60" s="24" t="e">
        <f>DT60*100/('кол-во часов'!N33*18)</f>
        <v>#DIV/0!</v>
      </c>
      <c r="ER60" s="24" t="e">
        <f>DU60*100/('кол-во часов'!O33*18)</f>
        <v>#DIV/0!</v>
      </c>
      <c r="ES60" s="24" t="e">
        <f>DV60*100/('кол-во часов'!P33*18)</f>
        <v>#DIV/0!</v>
      </c>
      <c r="ET60" s="24" t="e">
        <f>DW60*100/('кол-во часов'!Q33*18)</f>
        <v>#DIV/0!</v>
      </c>
      <c r="EU60" s="24" t="e">
        <f>DX60*100/('кол-во часов'!R33*18)</f>
        <v>#DIV/0!</v>
      </c>
      <c r="EV60" s="24" t="e">
        <f>DY60*100/('кол-во часов'!S33*18)</f>
        <v>#DIV/0!</v>
      </c>
      <c r="EW60" s="24" t="e">
        <f>DZ60*100/('кол-во часов'!T33*18)</f>
        <v>#DIV/0!</v>
      </c>
      <c r="EX60" s="24" t="e">
        <f>EA60*100/('кол-во часов'!U33*18)</f>
        <v>#DIV/0!</v>
      </c>
      <c r="EY60" s="24" t="e">
        <f>EB60*100/('кол-во часов'!V33*18)</f>
        <v>#DIV/0!</v>
      </c>
      <c r="EZ60" s="24" t="e">
        <f>EC60*100/('кол-во часов'!W33*18)</f>
        <v>#DIV/0!</v>
      </c>
      <c r="FA60" s="24" t="e">
        <f>ED60*100/('кол-во часов'!X33*18)</f>
        <v>#DIV/0!</v>
      </c>
    </row>
    <row r="61" spans="1:157" ht="18" customHeight="1" x14ac:dyDescent="0.25">
      <c r="A61" s="1"/>
      <c r="B61" s="1"/>
      <c r="D61" s="39" t="s">
        <v>128</v>
      </c>
      <c r="E61" s="20"/>
      <c r="F61" s="20"/>
      <c r="G61" s="20"/>
      <c r="H61" s="21"/>
      <c r="I61" s="20"/>
      <c r="J61" s="20"/>
      <c r="K61" s="20"/>
      <c r="L61" s="21" t="s">
        <v>89</v>
      </c>
      <c r="M61" s="20"/>
      <c r="N61" s="21" t="s">
        <v>127</v>
      </c>
      <c r="O61" s="21" t="s">
        <v>119</v>
      </c>
      <c r="P61" s="21" t="s">
        <v>107</v>
      </c>
      <c r="Q61" s="20"/>
      <c r="R61" s="20"/>
      <c r="S61" s="20"/>
      <c r="T61" s="20"/>
      <c r="U61" s="20"/>
      <c r="V61" s="20"/>
      <c r="W61" s="20"/>
      <c r="X61" s="21" t="s">
        <v>89</v>
      </c>
      <c r="Y61" s="20"/>
      <c r="Z61" s="20"/>
      <c r="AA61" s="20"/>
      <c r="AB61" s="21" t="s">
        <v>90</v>
      </c>
      <c r="AC61" s="20"/>
      <c r="AD61" s="20"/>
      <c r="AE61" s="20"/>
      <c r="AF61" s="20"/>
      <c r="AG61" s="20"/>
      <c r="AH61" s="20"/>
      <c r="AI61" s="21" t="s">
        <v>67</v>
      </c>
      <c r="AJ61" s="20"/>
      <c r="AK61" s="20"/>
      <c r="AL61" s="21" t="s">
        <v>27</v>
      </c>
      <c r="AM61" s="20"/>
      <c r="AN61" s="21" t="s">
        <v>90</v>
      </c>
      <c r="AO61" s="20"/>
      <c r="AP61" s="20"/>
      <c r="AQ61" s="20"/>
      <c r="AR61" s="20"/>
      <c r="AS61" s="21" t="s">
        <v>127</v>
      </c>
      <c r="AT61" s="21" t="s">
        <v>89</v>
      </c>
      <c r="AU61" s="20"/>
      <c r="AV61" s="20"/>
      <c r="AW61" s="20"/>
      <c r="AX61" s="20"/>
      <c r="AY61" s="20"/>
      <c r="AZ61" s="20"/>
      <c r="BA61" s="20"/>
      <c r="BB61" s="20"/>
      <c r="BC61" s="21" t="s">
        <v>67</v>
      </c>
      <c r="BD61" s="20"/>
      <c r="BE61" s="20"/>
      <c r="BF61" s="20"/>
      <c r="BG61" s="20"/>
      <c r="BH61" s="20"/>
      <c r="BI61" s="20"/>
      <c r="BJ61" s="20"/>
      <c r="BK61" s="21" t="s">
        <v>27</v>
      </c>
      <c r="BL61" s="20"/>
      <c r="BM61" s="20"/>
      <c r="BN61" s="21" t="s">
        <v>89</v>
      </c>
      <c r="BO61" s="20"/>
      <c r="BP61" s="20"/>
      <c r="BQ61" s="20"/>
      <c r="BR61" s="20"/>
      <c r="BS61" s="20"/>
      <c r="BT61" s="20"/>
      <c r="BU61" s="20"/>
      <c r="BV61" s="20"/>
      <c r="BW61" s="20"/>
      <c r="BX61" s="21" t="s">
        <v>89</v>
      </c>
      <c r="BY61" s="20"/>
      <c r="BZ61" s="20"/>
      <c r="CA61" s="20"/>
      <c r="CB61" s="20"/>
      <c r="CC61" s="21" t="s">
        <v>107</v>
      </c>
      <c r="CD61" s="20"/>
      <c r="CE61" s="21" t="s">
        <v>127</v>
      </c>
      <c r="CF61" s="20"/>
      <c r="CG61" s="21" t="s">
        <v>27</v>
      </c>
      <c r="CH61" s="21" t="s">
        <v>67</v>
      </c>
      <c r="CI61" s="20"/>
      <c r="CJ61" s="20"/>
      <c r="CK61" s="21" t="s">
        <v>90</v>
      </c>
      <c r="CL61" s="20"/>
      <c r="CM61" s="20"/>
      <c r="CN61" s="20"/>
      <c r="CO61" s="20"/>
      <c r="CP61" s="20"/>
      <c r="CQ61" s="20"/>
      <c r="CR61" s="21" t="s">
        <v>67</v>
      </c>
      <c r="CS61" s="20"/>
      <c r="CT61" s="21" t="s">
        <v>89</v>
      </c>
      <c r="CU61" s="20"/>
      <c r="CV61" s="21" t="s">
        <v>119</v>
      </c>
      <c r="CW61" s="21" t="s">
        <v>20</v>
      </c>
      <c r="CX61" s="21" t="s">
        <v>27</v>
      </c>
      <c r="CY61" s="21" t="s">
        <v>89</v>
      </c>
      <c r="CZ61" s="20"/>
      <c r="DA61" s="20"/>
      <c r="DB61" s="20"/>
      <c r="DC61" s="20"/>
      <c r="DD61" s="20"/>
      <c r="DE61" s="21" t="s">
        <v>89</v>
      </c>
      <c r="DF61" s="20"/>
      <c r="DG61" s="20"/>
      <c r="DH61" s="22">
        <f t="shared" si="0"/>
        <v>8</v>
      </c>
      <c r="DI61" s="23">
        <f t="shared" si="1"/>
        <v>3</v>
      </c>
      <c r="DJ61" s="22">
        <f t="shared" si="2"/>
        <v>0</v>
      </c>
      <c r="DK61" s="22">
        <f t="shared" si="3"/>
        <v>0</v>
      </c>
      <c r="DL61" s="22">
        <f t="shared" si="4"/>
        <v>0</v>
      </c>
      <c r="DM61" s="22">
        <f t="shared" si="5"/>
        <v>0</v>
      </c>
      <c r="DN61" s="22">
        <f t="shared" si="6"/>
        <v>0</v>
      </c>
      <c r="DO61" s="22">
        <f t="shared" si="7"/>
        <v>1</v>
      </c>
      <c r="DP61" s="22">
        <f t="shared" si="8"/>
        <v>0</v>
      </c>
      <c r="DQ61" s="22">
        <f t="shared" si="9"/>
        <v>3</v>
      </c>
      <c r="DR61" s="22">
        <f t="shared" si="10"/>
        <v>0</v>
      </c>
      <c r="DS61" s="22">
        <f t="shared" si="11"/>
        <v>2</v>
      </c>
      <c r="DT61" s="22">
        <f t="shared" si="12"/>
        <v>2</v>
      </c>
      <c r="DU61" s="22">
        <f t="shared" si="23"/>
        <v>4</v>
      </c>
      <c r="DV61" s="22">
        <f t="shared" si="14"/>
        <v>4</v>
      </c>
      <c r="DW61" s="22">
        <f t="shared" si="15"/>
        <v>0</v>
      </c>
      <c r="DX61" s="22">
        <f t="shared" si="16"/>
        <v>0</v>
      </c>
      <c r="DY61" s="22">
        <f t="shared" si="17"/>
        <v>0</v>
      </c>
      <c r="DZ61" s="22">
        <f t="shared" si="18"/>
        <v>0</v>
      </c>
      <c r="EA61" s="22">
        <f t="shared" si="19"/>
        <v>0</v>
      </c>
      <c r="EB61" s="22">
        <f t="shared" si="20"/>
        <v>0</v>
      </c>
      <c r="EC61" s="22">
        <f t="shared" si="21"/>
        <v>0</v>
      </c>
      <c r="ED61" s="22">
        <f t="shared" si="22"/>
        <v>0</v>
      </c>
      <c r="EE61" s="24" t="e">
        <f>DH61*100/('кол-во часов'!B58*18)</f>
        <v>#DIV/0!</v>
      </c>
      <c r="EF61" s="24" t="e">
        <f>DI61*100/('кол-во часов'!C58*18)</f>
        <v>#DIV/0!</v>
      </c>
      <c r="EG61" s="24" t="e">
        <f>DJ61*100/('кол-во часов'!D58*18)</f>
        <v>#DIV/0!</v>
      </c>
      <c r="EH61" s="24" t="e">
        <f>DK61*100/('кол-во часов'!E58*18)</f>
        <v>#DIV/0!</v>
      </c>
      <c r="EI61" s="24" t="e">
        <f>DL61*100/('кол-во часов'!F58*18)</f>
        <v>#DIV/0!</v>
      </c>
      <c r="EJ61" s="24" t="e">
        <f>DM61*100/('кол-во часов'!G34*18)</f>
        <v>#DIV/0!</v>
      </c>
      <c r="EK61" s="24" t="e">
        <f>DN61*100/('кол-во часов'!H34*18)</f>
        <v>#DIV/0!</v>
      </c>
      <c r="EL61" s="24" t="e">
        <f>DO61*100/('кол-во часов'!I34*18)</f>
        <v>#DIV/0!</v>
      </c>
      <c r="EM61" s="24" t="e">
        <f>DP61*100/('кол-во часов'!J34*18)</f>
        <v>#DIV/0!</v>
      </c>
      <c r="EN61" s="24" t="e">
        <f>DQ61*100/('кол-во часов'!K34*18)</f>
        <v>#DIV/0!</v>
      </c>
      <c r="EO61" s="24" t="e">
        <f>DR61*100/('кол-во часов'!L34*18)</f>
        <v>#DIV/0!</v>
      </c>
      <c r="EP61" s="24" t="e">
        <f>DS61*100/('кол-во часов'!M34*18)</f>
        <v>#DIV/0!</v>
      </c>
      <c r="EQ61" s="24" t="e">
        <f>DT61*100/('кол-во часов'!N34*18)</f>
        <v>#DIV/0!</v>
      </c>
      <c r="ER61" s="24" t="e">
        <f>DU61*100/('кол-во часов'!O34*18)</f>
        <v>#DIV/0!</v>
      </c>
      <c r="ES61" s="24" t="e">
        <f>DV61*100/('кол-во часов'!P34*18)</f>
        <v>#DIV/0!</v>
      </c>
      <c r="ET61" s="24" t="e">
        <f>DW61*100/('кол-во часов'!Q34*18)</f>
        <v>#DIV/0!</v>
      </c>
      <c r="EU61" s="24" t="e">
        <f>DX61*100/('кол-во часов'!R34*18)</f>
        <v>#DIV/0!</v>
      </c>
      <c r="EV61" s="24" t="e">
        <f>DY61*100/('кол-во часов'!S34*18)</f>
        <v>#DIV/0!</v>
      </c>
      <c r="EW61" s="24" t="e">
        <f>DZ61*100/('кол-во часов'!T34*18)</f>
        <v>#DIV/0!</v>
      </c>
      <c r="EX61" s="24" t="e">
        <f>EA61*100/('кол-во часов'!U34*18)</f>
        <v>#DIV/0!</v>
      </c>
      <c r="EY61" s="24" t="e">
        <f>EB61*100/('кол-во часов'!V34*18)</f>
        <v>#DIV/0!</v>
      </c>
      <c r="EZ61" s="24" t="e">
        <f>EC61*100/('кол-во часов'!W34*18)</f>
        <v>#DIV/0!</v>
      </c>
      <c r="FA61" s="24" t="e">
        <f>ED61*100/('кол-во часов'!X34*18)</f>
        <v>#DIV/0!</v>
      </c>
    </row>
    <row r="62" spans="1:157" ht="18" customHeight="1" x14ac:dyDescent="0.25">
      <c r="A62" s="1"/>
      <c r="B62" s="1"/>
      <c r="D62" s="39" t="s">
        <v>129</v>
      </c>
      <c r="E62" s="20"/>
      <c r="F62" s="20"/>
      <c r="G62" s="20"/>
      <c r="H62" s="20"/>
      <c r="I62" s="20"/>
      <c r="J62" s="21"/>
      <c r="K62" s="21" t="s">
        <v>89</v>
      </c>
      <c r="L62" s="20"/>
      <c r="M62" s="20"/>
      <c r="N62" s="21" t="s">
        <v>107</v>
      </c>
      <c r="O62" s="21" t="s">
        <v>119</v>
      </c>
      <c r="P62" s="21" t="s">
        <v>127</v>
      </c>
      <c r="Q62" s="20"/>
      <c r="R62" s="20"/>
      <c r="S62" s="20"/>
      <c r="T62" s="20"/>
      <c r="U62" s="20"/>
      <c r="V62" s="21" t="s">
        <v>89</v>
      </c>
      <c r="W62" s="20"/>
      <c r="X62" s="20"/>
      <c r="Y62" s="20"/>
      <c r="Z62" s="21" t="s">
        <v>90</v>
      </c>
      <c r="AA62" s="20"/>
      <c r="AB62" s="20"/>
      <c r="AC62" s="20"/>
      <c r="AD62" s="20"/>
      <c r="AE62" s="20"/>
      <c r="AF62" s="20"/>
      <c r="AG62" s="20"/>
      <c r="AH62" s="20"/>
      <c r="AI62" s="21" t="s">
        <v>72</v>
      </c>
      <c r="AJ62" s="20"/>
      <c r="AK62" s="20"/>
      <c r="AL62" s="21" t="s">
        <v>90</v>
      </c>
      <c r="AM62" s="20"/>
      <c r="AN62" s="20"/>
      <c r="AO62" s="20"/>
      <c r="AP62" s="20"/>
      <c r="AQ62" s="20"/>
      <c r="AR62" s="21" t="s">
        <v>89</v>
      </c>
      <c r="AS62" s="21" t="s">
        <v>127</v>
      </c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1" t="s">
        <v>72</v>
      </c>
      <c r="BG62" s="20"/>
      <c r="BH62" s="20"/>
      <c r="BI62" s="20"/>
      <c r="BJ62" s="20"/>
      <c r="BK62" s="20"/>
      <c r="BL62" s="21" t="s">
        <v>89</v>
      </c>
      <c r="BM62" s="20"/>
      <c r="BN62" s="20"/>
      <c r="BO62" s="20"/>
      <c r="BP62" s="20"/>
      <c r="BQ62" s="20"/>
      <c r="BR62" s="20"/>
      <c r="BS62" s="20"/>
      <c r="BT62" s="20"/>
      <c r="BU62" s="20"/>
      <c r="BV62" s="21" t="s">
        <v>89</v>
      </c>
      <c r="BW62" s="20"/>
      <c r="BX62" s="20"/>
      <c r="BY62" s="20"/>
      <c r="BZ62" s="21" t="s">
        <v>107</v>
      </c>
      <c r="CA62" s="20"/>
      <c r="CB62" s="20"/>
      <c r="CC62" s="20"/>
      <c r="CD62" s="20"/>
      <c r="CE62" s="21" t="s">
        <v>127</v>
      </c>
      <c r="CF62" s="21" t="s">
        <v>90</v>
      </c>
      <c r="CG62" s="20"/>
      <c r="CH62" s="20"/>
      <c r="CI62" s="20"/>
      <c r="CJ62" s="20"/>
      <c r="CK62" s="20"/>
      <c r="CL62" s="20"/>
      <c r="CM62" s="20"/>
      <c r="CN62" s="20"/>
      <c r="CO62" s="20"/>
      <c r="CP62" s="21" t="s">
        <v>72</v>
      </c>
      <c r="CQ62" s="21" t="s">
        <v>89</v>
      </c>
      <c r="CR62" s="20"/>
      <c r="CS62" s="20"/>
      <c r="CT62" s="20"/>
      <c r="CU62" s="21" t="s">
        <v>119</v>
      </c>
      <c r="CV62" s="21" t="s">
        <v>20</v>
      </c>
      <c r="CW62" s="20"/>
      <c r="CX62" s="21" t="s">
        <v>89</v>
      </c>
      <c r="CY62" s="20"/>
      <c r="CZ62" s="20"/>
      <c r="DA62" s="20"/>
      <c r="DB62" s="20"/>
      <c r="DC62" s="21" t="s">
        <v>89</v>
      </c>
      <c r="DD62" s="21" t="s">
        <v>72</v>
      </c>
      <c r="DE62" s="20"/>
      <c r="DF62" s="20"/>
      <c r="DG62" s="20"/>
      <c r="DH62" s="22">
        <f t="shared" si="0"/>
        <v>8</v>
      </c>
      <c r="DI62" s="23">
        <f t="shared" si="1"/>
        <v>3</v>
      </c>
      <c r="DJ62" s="22">
        <f t="shared" si="2"/>
        <v>0</v>
      </c>
      <c r="DK62" s="22">
        <f t="shared" si="3"/>
        <v>0</v>
      </c>
      <c r="DL62" s="22">
        <f t="shared" si="4"/>
        <v>0</v>
      </c>
      <c r="DM62" s="22">
        <f t="shared" si="5"/>
        <v>0</v>
      </c>
      <c r="DN62" s="22">
        <f t="shared" si="6"/>
        <v>0</v>
      </c>
      <c r="DO62" s="22">
        <f t="shared" si="7"/>
        <v>1</v>
      </c>
      <c r="DP62" s="22">
        <f t="shared" si="8"/>
        <v>0</v>
      </c>
      <c r="DQ62" s="22">
        <f t="shared" si="9"/>
        <v>3</v>
      </c>
      <c r="DR62" s="22">
        <f t="shared" si="10"/>
        <v>0</v>
      </c>
      <c r="DS62" s="22">
        <f t="shared" si="11"/>
        <v>2</v>
      </c>
      <c r="DT62" s="22">
        <f t="shared" si="12"/>
        <v>2</v>
      </c>
      <c r="DU62" s="22">
        <f t="shared" si="23"/>
        <v>4</v>
      </c>
      <c r="DV62" s="22">
        <f t="shared" si="14"/>
        <v>0</v>
      </c>
      <c r="DW62" s="22">
        <f t="shared" si="15"/>
        <v>0</v>
      </c>
      <c r="DX62" s="22">
        <f t="shared" si="16"/>
        <v>0</v>
      </c>
      <c r="DY62" s="22">
        <f t="shared" si="17"/>
        <v>0</v>
      </c>
      <c r="DZ62" s="22">
        <f t="shared" si="18"/>
        <v>0</v>
      </c>
      <c r="EA62" s="22">
        <f t="shared" si="19"/>
        <v>0</v>
      </c>
      <c r="EB62" s="22">
        <f t="shared" si="20"/>
        <v>0</v>
      </c>
      <c r="EC62" s="22">
        <f t="shared" si="21"/>
        <v>0</v>
      </c>
      <c r="ED62" s="22">
        <f t="shared" si="22"/>
        <v>0</v>
      </c>
      <c r="EE62" s="24" t="e">
        <f>DH62*100/('кол-во часов'!B59*18)</f>
        <v>#DIV/0!</v>
      </c>
      <c r="EF62" s="24" t="e">
        <f>DI62*100/('кол-во часов'!C59*18)</f>
        <v>#DIV/0!</v>
      </c>
      <c r="EG62" s="24" t="e">
        <f>DJ62*100/('кол-во часов'!D59*18)</f>
        <v>#DIV/0!</v>
      </c>
      <c r="EH62" s="24" t="e">
        <f>DK62*100/('кол-во часов'!E59*18)</f>
        <v>#DIV/0!</v>
      </c>
      <c r="EI62" s="24" t="e">
        <f>DL62*100/('кол-во часов'!F59*18)</f>
        <v>#DIV/0!</v>
      </c>
      <c r="EJ62" s="24" t="e">
        <f>DM62*100/('кол-во часов'!G35*18)</f>
        <v>#DIV/0!</v>
      </c>
      <c r="EK62" s="24" t="e">
        <f>DN62*100/('кол-во часов'!H35*18)</f>
        <v>#DIV/0!</v>
      </c>
      <c r="EL62" s="24" t="e">
        <f>DO62*100/('кол-во часов'!I35*18)</f>
        <v>#DIV/0!</v>
      </c>
      <c r="EM62" s="24" t="e">
        <f>DP62*100/('кол-во часов'!J35*18)</f>
        <v>#DIV/0!</v>
      </c>
      <c r="EN62" s="24" t="e">
        <f>DQ62*100/('кол-во часов'!K35*18)</f>
        <v>#DIV/0!</v>
      </c>
      <c r="EO62" s="24" t="e">
        <f>DR62*100/('кол-во часов'!L35*18)</f>
        <v>#DIV/0!</v>
      </c>
      <c r="EP62" s="24" t="e">
        <f>DS62*100/('кол-во часов'!M35*18)</f>
        <v>#DIV/0!</v>
      </c>
      <c r="EQ62" s="24" t="e">
        <f>DT62*100/('кол-во часов'!N35*18)</f>
        <v>#DIV/0!</v>
      </c>
      <c r="ER62" s="24" t="e">
        <f>DU62*100/('кол-во часов'!O35*18)</f>
        <v>#DIV/0!</v>
      </c>
      <c r="ES62" s="24" t="e">
        <f>DV62*100/('кол-во часов'!P35*18)</f>
        <v>#DIV/0!</v>
      </c>
      <c r="ET62" s="24" t="e">
        <f>DW62*100/('кол-во часов'!Q35*18)</f>
        <v>#DIV/0!</v>
      </c>
      <c r="EU62" s="24" t="e">
        <f>DX62*100/('кол-во часов'!R35*18)</f>
        <v>#DIV/0!</v>
      </c>
      <c r="EV62" s="24" t="e">
        <f>DY62*100/('кол-во часов'!S35*18)</f>
        <v>#DIV/0!</v>
      </c>
      <c r="EW62" s="24" t="e">
        <f>DZ62*100/('кол-во часов'!T35*18)</f>
        <v>#DIV/0!</v>
      </c>
      <c r="EX62" s="24" t="e">
        <f>EA62*100/('кол-во часов'!U35*18)</f>
        <v>#DIV/0!</v>
      </c>
      <c r="EY62" s="24" t="e">
        <f>EB62*100/('кол-во часов'!V35*18)</f>
        <v>#DIV/0!</v>
      </c>
      <c r="EZ62" s="24" t="e">
        <f>EC62*100/('кол-во часов'!W35*18)</f>
        <v>#DIV/0!</v>
      </c>
      <c r="FA62" s="24" t="e">
        <f>ED62*100/('кол-во часов'!X35*18)</f>
        <v>#DIV/0!</v>
      </c>
    </row>
    <row r="63" spans="1:157" ht="18" customHeight="1" x14ac:dyDescent="0.25">
      <c r="A63" s="1"/>
      <c r="B63" s="1"/>
      <c r="D63" s="39" t="s">
        <v>130</v>
      </c>
      <c r="E63" s="20"/>
      <c r="F63" s="21" t="s">
        <v>27</v>
      </c>
      <c r="G63" s="20"/>
      <c r="H63" s="20"/>
      <c r="I63" s="21"/>
      <c r="J63" s="20"/>
      <c r="K63" s="20"/>
      <c r="L63" s="20" t="s">
        <v>89</v>
      </c>
      <c r="M63" s="21" t="s">
        <v>107</v>
      </c>
      <c r="N63" s="21" t="s">
        <v>119</v>
      </c>
      <c r="O63" s="20"/>
      <c r="P63" s="21" t="s">
        <v>127</v>
      </c>
      <c r="Q63" s="20"/>
      <c r="R63" s="20"/>
      <c r="S63" s="20"/>
      <c r="T63" s="20"/>
      <c r="U63" s="20"/>
      <c r="V63" s="20" t="s">
        <v>89</v>
      </c>
      <c r="W63" s="20"/>
      <c r="X63" s="20"/>
      <c r="Y63" s="20"/>
      <c r="Z63" s="20"/>
      <c r="AA63" s="20" t="s">
        <v>90</v>
      </c>
      <c r="AB63" s="20"/>
      <c r="AC63" s="20"/>
      <c r="AD63" s="20"/>
      <c r="AE63" s="20"/>
      <c r="AF63" s="20"/>
      <c r="AG63" s="20"/>
      <c r="AH63" s="20"/>
      <c r="AI63" s="20"/>
      <c r="AJ63" s="21" t="s">
        <v>72</v>
      </c>
      <c r="AK63" s="20" t="s">
        <v>90</v>
      </c>
      <c r="AL63" s="20"/>
      <c r="AM63" s="20"/>
      <c r="AN63" s="21" t="s">
        <v>27</v>
      </c>
      <c r="AO63" s="20"/>
      <c r="AP63" s="20"/>
      <c r="AQ63" s="20"/>
      <c r="AR63" s="20" t="s">
        <v>89</v>
      </c>
      <c r="AS63" s="21" t="s">
        <v>127</v>
      </c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1" t="s">
        <v>27</v>
      </c>
      <c r="BF63" s="20"/>
      <c r="BG63" s="21" t="s">
        <v>72</v>
      </c>
      <c r="BH63" s="20"/>
      <c r="BI63" s="20"/>
      <c r="BJ63" s="20"/>
      <c r="BK63" s="20"/>
      <c r="BL63" s="20" t="s">
        <v>89</v>
      </c>
      <c r="BM63" s="20"/>
      <c r="BN63" s="20"/>
      <c r="BO63" s="20"/>
      <c r="BP63" s="20"/>
      <c r="BQ63" s="20"/>
      <c r="BR63" s="20"/>
      <c r="BS63" s="20"/>
      <c r="BT63" s="20"/>
      <c r="BU63" s="20"/>
      <c r="BV63" s="20" t="s">
        <v>89</v>
      </c>
      <c r="BW63" s="20"/>
      <c r="BX63" s="21" t="s">
        <v>107</v>
      </c>
      <c r="BY63" s="20"/>
      <c r="BZ63" s="21" t="s">
        <v>27</v>
      </c>
      <c r="CA63" s="20"/>
      <c r="CB63" s="20"/>
      <c r="CC63" s="20"/>
      <c r="CD63" s="20"/>
      <c r="CE63" s="21" t="s">
        <v>127</v>
      </c>
      <c r="CF63" s="20"/>
      <c r="CG63" s="20"/>
      <c r="CH63" s="20" t="s">
        <v>90</v>
      </c>
      <c r="CI63" s="20"/>
      <c r="CJ63" s="20"/>
      <c r="CK63" s="20"/>
      <c r="CL63" s="20"/>
      <c r="CM63" s="20"/>
      <c r="CN63" s="20"/>
      <c r="CO63" s="20"/>
      <c r="CP63" s="21" t="s">
        <v>72</v>
      </c>
      <c r="CQ63" s="20" t="s">
        <v>89</v>
      </c>
      <c r="CR63" s="20"/>
      <c r="CS63" s="20"/>
      <c r="CT63" s="20"/>
      <c r="CU63" s="21" t="s">
        <v>119</v>
      </c>
      <c r="CV63" s="21" t="s">
        <v>20</v>
      </c>
      <c r="CW63" s="20"/>
      <c r="CX63" s="20"/>
      <c r="CY63" s="20" t="s">
        <v>89</v>
      </c>
      <c r="CZ63" s="20"/>
      <c r="DA63" s="20"/>
      <c r="DB63" s="20"/>
      <c r="DC63" s="20"/>
      <c r="DD63" s="20"/>
      <c r="DE63" s="20" t="s">
        <v>89</v>
      </c>
      <c r="DF63" s="21" t="s">
        <v>72</v>
      </c>
      <c r="DG63" s="20"/>
      <c r="DH63" s="22">
        <f t="shared" si="0"/>
        <v>8</v>
      </c>
      <c r="DI63" s="23">
        <f t="shared" si="1"/>
        <v>3</v>
      </c>
      <c r="DJ63" s="22">
        <f t="shared" si="2"/>
        <v>0</v>
      </c>
      <c r="DK63" s="22">
        <f t="shared" si="3"/>
        <v>0</v>
      </c>
      <c r="DL63" s="22">
        <f t="shared" si="4"/>
        <v>0</v>
      </c>
      <c r="DM63" s="22">
        <f t="shared" si="5"/>
        <v>0</v>
      </c>
      <c r="DN63" s="22">
        <f t="shared" si="6"/>
        <v>0</v>
      </c>
      <c r="DO63" s="22">
        <f t="shared" si="7"/>
        <v>1</v>
      </c>
      <c r="DP63" s="22">
        <f t="shared" si="8"/>
        <v>0</v>
      </c>
      <c r="DQ63" s="22">
        <f t="shared" si="9"/>
        <v>3</v>
      </c>
      <c r="DR63" s="22">
        <f t="shared" si="10"/>
        <v>0</v>
      </c>
      <c r="DS63" s="22">
        <f t="shared" si="11"/>
        <v>2</v>
      </c>
      <c r="DT63" s="22">
        <f t="shared" si="12"/>
        <v>2</v>
      </c>
      <c r="DU63" s="22">
        <f t="shared" si="23"/>
        <v>4</v>
      </c>
      <c r="DV63" s="22">
        <f t="shared" si="14"/>
        <v>4</v>
      </c>
      <c r="DW63" s="22">
        <f t="shared" si="15"/>
        <v>0</v>
      </c>
      <c r="DX63" s="22">
        <f t="shared" si="16"/>
        <v>0</v>
      </c>
      <c r="DY63" s="22">
        <f t="shared" si="17"/>
        <v>0</v>
      </c>
      <c r="DZ63" s="22">
        <f t="shared" si="18"/>
        <v>0</v>
      </c>
      <c r="EA63" s="22">
        <f t="shared" si="19"/>
        <v>0</v>
      </c>
      <c r="EB63" s="22">
        <f t="shared" si="20"/>
        <v>0</v>
      </c>
      <c r="EC63" s="22">
        <f t="shared" si="21"/>
        <v>0</v>
      </c>
      <c r="ED63" s="22">
        <f t="shared" si="22"/>
        <v>0</v>
      </c>
      <c r="EE63" s="24" t="e">
        <f>DH63*100/('кол-во часов'!B60*18)</f>
        <v>#DIV/0!</v>
      </c>
      <c r="EF63" s="24" t="e">
        <f>DI63*100/('кол-во часов'!C60*18)</f>
        <v>#DIV/0!</v>
      </c>
      <c r="EG63" s="24" t="e">
        <f>DJ63*100/('кол-во часов'!D60*18)</f>
        <v>#DIV/0!</v>
      </c>
      <c r="EH63" s="24" t="e">
        <f>DK63*100/('кол-во часов'!E60*18)</f>
        <v>#DIV/0!</v>
      </c>
      <c r="EI63" s="24" t="e">
        <f>DL63*100/('кол-во часов'!F60*18)</f>
        <v>#DIV/0!</v>
      </c>
      <c r="EJ63" s="24" t="e">
        <f>DM63*100/('кол-во часов'!G36*18)</f>
        <v>#DIV/0!</v>
      </c>
      <c r="EK63" s="24" t="e">
        <f>DN63*100/('кол-во часов'!H36*18)</f>
        <v>#DIV/0!</v>
      </c>
      <c r="EL63" s="24" t="e">
        <f>DO63*100/('кол-во часов'!I36*18)</f>
        <v>#DIV/0!</v>
      </c>
      <c r="EM63" s="24" t="e">
        <f>DP63*100/('кол-во часов'!J36*18)</f>
        <v>#DIV/0!</v>
      </c>
      <c r="EN63" s="24" t="e">
        <f>DQ63*100/('кол-во часов'!K36*18)</f>
        <v>#DIV/0!</v>
      </c>
      <c r="EO63" s="24" t="e">
        <f>DR63*100/('кол-во часов'!L36*18)</f>
        <v>#DIV/0!</v>
      </c>
      <c r="EP63" s="24" t="e">
        <f>DS63*100/('кол-во часов'!M36*18)</f>
        <v>#DIV/0!</v>
      </c>
      <c r="EQ63" s="24" t="e">
        <f>DT63*100/('кол-во часов'!N36*18)</f>
        <v>#DIV/0!</v>
      </c>
      <c r="ER63" s="24" t="e">
        <f>DU63*100/('кол-во часов'!O36*18)</f>
        <v>#DIV/0!</v>
      </c>
      <c r="ES63" s="24" t="e">
        <f>DV63*100/('кол-во часов'!P36*18)</f>
        <v>#DIV/0!</v>
      </c>
      <c r="ET63" s="24" t="e">
        <f>DW63*100/('кол-во часов'!Q36*18)</f>
        <v>#DIV/0!</v>
      </c>
      <c r="EU63" s="24" t="e">
        <f>DX63*100/('кол-во часов'!R36*18)</f>
        <v>#DIV/0!</v>
      </c>
      <c r="EV63" s="24" t="e">
        <f>DY63*100/('кол-во часов'!S36*18)</f>
        <v>#DIV/0!</v>
      </c>
      <c r="EW63" s="24" t="e">
        <f>DZ63*100/('кол-во часов'!T36*18)</f>
        <v>#DIV/0!</v>
      </c>
      <c r="EX63" s="24" t="e">
        <f>EA63*100/('кол-во часов'!U36*18)</f>
        <v>#DIV/0!</v>
      </c>
      <c r="EY63" s="24" t="e">
        <f>EB63*100/('кол-во часов'!V36*18)</f>
        <v>#DIV/0!</v>
      </c>
      <c r="EZ63" s="24" t="e">
        <f>EC63*100/('кол-во часов'!W36*18)</f>
        <v>#DIV/0!</v>
      </c>
      <c r="FA63" s="24" t="e">
        <f>ED63*100/('кол-во часов'!X36*18)</f>
        <v>#DIV/0!</v>
      </c>
    </row>
    <row r="64" spans="1:157" ht="18" customHeight="1" x14ac:dyDescent="0.25">
      <c r="A64" s="1"/>
      <c r="B64" s="1"/>
      <c r="D64" s="43" t="s">
        <v>131</v>
      </c>
      <c r="E64" s="20"/>
      <c r="F64" s="20"/>
      <c r="G64" s="20"/>
      <c r="H64" s="20"/>
      <c r="I64" s="20"/>
      <c r="J64" s="20"/>
      <c r="K64" s="21" t="s">
        <v>27</v>
      </c>
      <c r="L64" s="21" t="s">
        <v>89</v>
      </c>
      <c r="M64" s="20"/>
      <c r="N64" s="20"/>
      <c r="O64" s="21" t="s">
        <v>119</v>
      </c>
      <c r="P64" s="21" t="s">
        <v>107</v>
      </c>
      <c r="Q64" s="21" t="s">
        <v>127</v>
      </c>
      <c r="R64" s="20"/>
      <c r="S64" s="20"/>
      <c r="T64" s="20"/>
      <c r="U64" s="20"/>
      <c r="V64" s="20"/>
      <c r="W64" s="21" t="s">
        <v>89</v>
      </c>
      <c r="X64" s="20"/>
      <c r="Y64" s="20"/>
      <c r="Z64" s="20"/>
      <c r="AA64" s="21" t="s">
        <v>90</v>
      </c>
      <c r="AB64" s="20"/>
      <c r="AC64" s="20"/>
      <c r="AD64" s="20"/>
      <c r="AE64" s="20"/>
      <c r="AF64" s="20"/>
      <c r="AG64" s="20"/>
      <c r="AH64" s="20"/>
      <c r="AI64" s="21" t="s">
        <v>26</v>
      </c>
      <c r="AJ64" s="20"/>
      <c r="AK64" s="21" t="s">
        <v>90</v>
      </c>
      <c r="AL64" s="21" t="s">
        <v>27</v>
      </c>
      <c r="AM64" s="20"/>
      <c r="AN64" s="20"/>
      <c r="AO64" s="20"/>
      <c r="AP64" s="20"/>
      <c r="AQ64" s="20"/>
      <c r="AR64" s="21" t="s">
        <v>127</v>
      </c>
      <c r="AS64" s="21" t="s">
        <v>89</v>
      </c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1" t="s">
        <v>26</v>
      </c>
      <c r="BG64" s="20"/>
      <c r="BH64" s="20"/>
      <c r="BI64" s="20"/>
      <c r="BJ64" s="20"/>
      <c r="BK64" s="21" t="s">
        <v>27</v>
      </c>
      <c r="BL64" s="20"/>
      <c r="BM64" s="21" t="s">
        <v>89</v>
      </c>
      <c r="BN64" s="20"/>
      <c r="BO64" s="20"/>
      <c r="BP64" s="20"/>
      <c r="BQ64" s="20"/>
      <c r="BR64" s="20"/>
      <c r="BS64" s="20"/>
      <c r="BT64" s="20"/>
      <c r="BU64" s="20"/>
      <c r="BV64" s="20"/>
      <c r="BW64" s="21" t="s">
        <v>89</v>
      </c>
      <c r="BX64" s="20"/>
      <c r="BY64" s="20"/>
      <c r="BZ64" s="20"/>
      <c r="CA64" s="20"/>
      <c r="CB64" s="20"/>
      <c r="CC64" s="21" t="s">
        <v>107</v>
      </c>
      <c r="CD64" s="20"/>
      <c r="CE64" s="21" t="s">
        <v>127</v>
      </c>
      <c r="CF64" s="20"/>
      <c r="CG64" s="20"/>
      <c r="CH64" s="21" t="s">
        <v>90</v>
      </c>
      <c r="CI64" s="20"/>
      <c r="CJ64" s="20"/>
      <c r="CK64" s="20"/>
      <c r="CL64" s="20"/>
      <c r="CM64" s="20"/>
      <c r="CN64" s="20"/>
      <c r="CO64" s="20"/>
      <c r="CP64" s="21" t="s">
        <v>26</v>
      </c>
      <c r="CQ64" s="20"/>
      <c r="CR64" s="21" t="s">
        <v>89</v>
      </c>
      <c r="CS64" s="20"/>
      <c r="CT64" s="20"/>
      <c r="CU64" s="21" t="s">
        <v>20</v>
      </c>
      <c r="CV64" s="21" t="s">
        <v>119</v>
      </c>
      <c r="CW64" s="20"/>
      <c r="CX64" s="21" t="s">
        <v>27</v>
      </c>
      <c r="CY64" s="21" t="s">
        <v>89</v>
      </c>
      <c r="CZ64" s="21"/>
      <c r="DA64" s="20"/>
      <c r="DB64" s="20"/>
      <c r="DC64" s="20"/>
      <c r="DD64" s="21" t="s">
        <v>26</v>
      </c>
      <c r="DE64" s="21" t="s">
        <v>89</v>
      </c>
      <c r="DF64" s="20"/>
      <c r="DG64" s="20"/>
      <c r="DH64" s="22">
        <f t="shared" si="0"/>
        <v>8</v>
      </c>
      <c r="DI64" s="23">
        <f t="shared" si="1"/>
        <v>3</v>
      </c>
      <c r="DJ64" s="22">
        <f t="shared" si="2"/>
        <v>0</v>
      </c>
      <c r="DK64" s="22">
        <f t="shared" si="3"/>
        <v>0</v>
      </c>
      <c r="DL64" s="22">
        <f t="shared" si="4"/>
        <v>0</v>
      </c>
      <c r="DM64" s="22">
        <f t="shared" si="5"/>
        <v>0</v>
      </c>
      <c r="DN64" s="22">
        <f t="shared" si="6"/>
        <v>0</v>
      </c>
      <c r="DO64" s="22">
        <f t="shared" si="7"/>
        <v>1</v>
      </c>
      <c r="DP64" s="22">
        <f t="shared" si="8"/>
        <v>0</v>
      </c>
      <c r="DQ64" s="22">
        <f t="shared" si="9"/>
        <v>3</v>
      </c>
      <c r="DR64" s="22">
        <f t="shared" si="10"/>
        <v>0</v>
      </c>
      <c r="DS64" s="22">
        <f t="shared" si="11"/>
        <v>2</v>
      </c>
      <c r="DT64" s="22">
        <f t="shared" si="12"/>
        <v>2</v>
      </c>
      <c r="DU64" s="22">
        <f t="shared" si="23"/>
        <v>4</v>
      </c>
      <c r="DV64" s="22">
        <f t="shared" si="14"/>
        <v>4</v>
      </c>
      <c r="DW64" s="22">
        <f t="shared" si="15"/>
        <v>0</v>
      </c>
      <c r="DX64" s="22">
        <f t="shared" si="16"/>
        <v>0</v>
      </c>
      <c r="DY64" s="22">
        <f t="shared" si="17"/>
        <v>0</v>
      </c>
      <c r="DZ64" s="22">
        <f t="shared" si="18"/>
        <v>0</v>
      </c>
      <c r="EA64" s="22">
        <f t="shared" si="19"/>
        <v>0</v>
      </c>
      <c r="EB64" s="22">
        <f t="shared" si="20"/>
        <v>0</v>
      </c>
      <c r="EC64" s="22">
        <f t="shared" si="21"/>
        <v>0</v>
      </c>
      <c r="ED64" s="22">
        <f t="shared" si="22"/>
        <v>0</v>
      </c>
      <c r="EE64" s="24" t="e">
        <f>DH64*100/('кол-во часов'!B61*18)</f>
        <v>#DIV/0!</v>
      </c>
      <c r="EF64" s="24" t="e">
        <f>DI64*100/('кол-во часов'!C61*18)</f>
        <v>#DIV/0!</v>
      </c>
      <c r="EG64" s="24" t="e">
        <f>DJ64*100/('кол-во часов'!D61*18)</f>
        <v>#DIV/0!</v>
      </c>
      <c r="EH64" s="24" t="e">
        <f>DK64*100/('кол-во часов'!E61*18)</f>
        <v>#DIV/0!</v>
      </c>
      <c r="EI64" s="24" t="e">
        <f>DL64*100/('кол-во часов'!F61*18)</f>
        <v>#DIV/0!</v>
      </c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</row>
    <row r="65" spans="1:157" ht="18" customHeight="1" x14ac:dyDescent="0.25">
      <c r="A65" s="1"/>
      <c r="B65" s="1"/>
      <c r="D65" s="43" t="s">
        <v>132</v>
      </c>
      <c r="E65" s="20"/>
      <c r="F65" s="20"/>
      <c r="G65" s="20"/>
      <c r="H65" s="20"/>
      <c r="I65" s="20"/>
      <c r="J65" s="20"/>
      <c r="K65" s="20"/>
      <c r="L65" s="21" t="s">
        <v>99</v>
      </c>
      <c r="M65" s="20"/>
      <c r="N65" s="21" t="s">
        <v>119</v>
      </c>
      <c r="O65" s="21" t="s">
        <v>127</v>
      </c>
      <c r="P65" s="21" t="s">
        <v>107</v>
      </c>
      <c r="Q65" s="20"/>
      <c r="R65" s="20"/>
      <c r="S65" s="20"/>
      <c r="T65" s="20"/>
      <c r="U65" s="20"/>
      <c r="V65" s="21" t="s">
        <v>99</v>
      </c>
      <c r="W65" s="20"/>
      <c r="X65" s="20"/>
      <c r="Y65" s="20"/>
      <c r="Z65" s="20"/>
      <c r="AA65" s="21" t="s">
        <v>100</v>
      </c>
      <c r="AB65" s="20"/>
      <c r="AC65" s="20"/>
      <c r="AD65" s="20"/>
      <c r="AE65" s="20"/>
      <c r="AF65" s="20"/>
      <c r="AG65" s="20"/>
      <c r="AH65" s="20"/>
      <c r="AI65" s="21" t="s">
        <v>72</v>
      </c>
      <c r="AJ65" s="20"/>
      <c r="AK65" s="20"/>
      <c r="AL65" s="21" t="s">
        <v>27</v>
      </c>
      <c r="AM65" s="21" t="s">
        <v>100</v>
      </c>
      <c r="AN65" s="20"/>
      <c r="AO65" s="20"/>
      <c r="AP65" s="20"/>
      <c r="AQ65" s="20"/>
      <c r="AR65" s="21" t="s">
        <v>99</v>
      </c>
      <c r="AS65" s="21" t="s">
        <v>127</v>
      </c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1" t="s">
        <v>72</v>
      </c>
      <c r="BG65" s="20"/>
      <c r="BH65" s="20"/>
      <c r="BI65" s="20"/>
      <c r="BJ65" s="21" t="s">
        <v>99</v>
      </c>
      <c r="BK65" s="20"/>
      <c r="BL65" s="21" t="s">
        <v>27</v>
      </c>
      <c r="BM65" s="20"/>
      <c r="BN65" s="20"/>
      <c r="BO65" s="20"/>
      <c r="BP65" s="20"/>
      <c r="BQ65" s="20"/>
      <c r="BR65" s="20"/>
      <c r="BS65" s="20"/>
      <c r="BT65" s="20"/>
      <c r="BU65" s="20"/>
      <c r="BV65" s="21" t="s">
        <v>99</v>
      </c>
      <c r="BW65" s="20"/>
      <c r="BX65" s="20"/>
      <c r="BY65" s="20"/>
      <c r="BZ65" s="20"/>
      <c r="CA65" s="20"/>
      <c r="CB65" s="20"/>
      <c r="CC65" s="21" t="s">
        <v>107</v>
      </c>
      <c r="CD65" s="21" t="s">
        <v>127</v>
      </c>
      <c r="CE65" s="21" t="s">
        <v>27</v>
      </c>
      <c r="CF65" s="21" t="s">
        <v>100</v>
      </c>
      <c r="CG65" s="20"/>
      <c r="CH65" s="20"/>
      <c r="CI65" s="20"/>
      <c r="CJ65" s="20"/>
      <c r="CK65" s="20"/>
      <c r="CL65" s="20"/>
      <c r="CM65" s="20"/>
      <c r="CN65" s="20"/>
      <c r="CO65" s="20"/>
      <c r="CP65" s="21" t="s">
        <v>72</v>
      </c>
      <c r="CQ65" s="20"/>
      <c r="CR65" s="20"/>
      <c r="CS65" s="21" t="s">
        <v>99</v>
      </c>
      <c r="CT65" s="20"/>
      <c r="CU65" s="20"/>
      <c r="CV65" s="21" t="s">
        <v>119</v>
      </c>
      <c r="CW65" s="21" t="s">
        <v>20</v>
      </c>
      <c r="CX65" s="21"/>
      <c r="CY65" s="21" t="s">
        <v>99</v>
      </c>
      <c r="CZ65" s="21" t="s">
        <v>27</v>
      </c>
      <c r="DA65" s="20"/>
      <c r="DB65" s="20"/>
      <c r="DC65" s="21" t="s">
        <v>99</v>
      </c>
      <c r="DD65" s="21" t="s">
        <v>72</v>
      </c>
      <c r="DE65" s="20"/>
      <c r="DF65" s="20"/>
      <c r="DG65" s="20"/>
      <c r="DH65" s="22">
        <f t="shared" si="0"/>
        <v>8</v>
      </c>
      <c r="DI65" s="23">
        <f t="shared" si="1"/>
        <v>3</v>
      </c>
      <c r="DJ65" s="22">
        <f t="shared" si="2"/>
        <v>0</v>
      </c>
      <c r="DK65" s="22">
        <f t="shared" si="3"/>
        <v>0</v>
      </c>
      <c r="DL65" s="22">
        <f t="shared" si="4"/>
        <v>0</v>
      </c>
      <c r="DM65" s="22">
        <f t="shared" si="5"/>
        <v>0</v>
      </c>
      <c r="DN65" s="22">
        <f t="shared" si="6"/>
        <v>0</v>
      </c>
      <c r="DO65" s="22">
        <f t="shared" si="7"/>
        <v>1</v>
      </c>
      <c r="DP65" s="22">
        <f t="shared" si="8"/>
        <v>0</v>
      </c>
      <c r="DQ65" s="22">
        <f t="shared" si="9"/>
        <v>3</v>
      </c>
      <c r="DR65" s="22">
        <f t="shared" si="10"/>
        <v>0</v>
      </c>
      <c r="DS65" s="22">
        <f t="shared" si="11"/>
        <v>2</v>
      </c>
      <c r="DT65" s="22">
        <f t="shared" si="12"/>
        <v>2</v>
      </c>
      <c r="DU65" s="22">
        <f t="shared" si="23"/>
        <v>4</v>
      </c>
      <c r="DV65" s="22">
        <f t="shared" si="14"/>
        <v>4</v>
      </c>
      <c r="DW65" s="22">
        <f t="shared" si="15"/>
        <v>0</v>
      </c>
      <c r="DX65" s="22">
        <f t="shared" si="16"/>
        <v>0</v>
      </c>
      <c r="DY65" s="22">
        <f t="shared" si="17"/>
        <v>0</v>
      </c>
      <c r="DZ65" s="22">
        <f t="shared" si="18"/>
        <v>0</v>
      </c>
      <c r="EA65" s="22">
        <f t="shared" si="19"/>
        <v>0</v>
      </c>
      <c r="EB65" s="22">
        <f t="shared" si="20"/>
        <v>0</v>
      </c>
      <c r="EC65" s="22">
        <f t="shared" si="21"/>
        <v>0</v>
      </c>
      <c r="ED65" s="22">
        <f t="shared" si="22"/>
        <v>0</v>
      </c>
      <c r="EE65" s="24" t="e">
        <f>DH65*100/('кол-во часов'!B62*18)</f>
        <v>#DIV/0!</v>
      </c>
      <c r="EF65" s="24" t="e">
        <f>DI65*100/('кол-во часов'!C62*18)</f>
        <v>#DIV/0!</v>
      </c>
      <c r="EG65" s="24" t="e">
        <f>DJ65*100/('кол-во часов'!D62*18)</f>
        <v>#DIV/0!</v>
      </c>
      <c r="EH65" s="24" t="e">
        <f>DK65*100/('кол-во часов'!E62*18)</f>
        <v>#DIV/0!</v>
      </c>
      <c r="EI65" s="24" t="e">
        <f>DL65*100/('кол-во часов'!F62*18)</f>
        <v>#DIV/0!</v>
      </c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</row>
    <row r="66" spans="1:157" ht="18" customHeight="1" x14ac:dyDescent="0.25">
      <c r="A66" s="1"/>
      <c r="B66" s="1"/>
      <c r="D66" s="43" t="s">
        <v>133</v>
      </c>
      <c r="E66" s="20"/>
      <c r="F66" s="20"/>
      <c r="G66" s="20"/>
      <c r="H66" s="20"/>
      <c r="I66" s="20"/>
      <c r="J66" s="20"/>
      <c r="K66" s="20"/>
      <c r="L66" s="21" t="s">
        <v>99</v>
      </c>
      <c r="M66" s="20"/>
      <c r="N66" s="21" t="s">
        <v>119</v>
      </c>
      <c r="O66" s="21" t="s">
        <v>127</v>
      </c>
      <c r="P66" s="21" t="s">
        <v>107</v>
      </c>
      <c r="Q66" s="20"/>
      <c r="R66" s="20"/>
      <c r="S66" s="20"/>
      <c r="T66" s="20"/>
      <c r="U66" s="20"/>
      <c r="V66" s="20"/>
      <c r="W66" s="21" t="s">
        <v>99</v>
      </c>
      <c r="X66" s="20"/>
      <c r="Y66" s="20"/>
      <c r="Z66" s="20"/>
      <c r="AA66" s="21" t="s">
        <v>100</v>
      </c>
      <c r="AB66" s="20"/>
      <c r="AC66" s="20"/>
      <c r="AD66" s="20"/>
      <c r="AE66" s="20"/>
      <c r="AF66" s="20"/>
      <c r="AG66" s="20"/>
      <c r="AH66" s="20"/>
      <c r="AI66" s="20"/>
      <c r="AJ66" s="21" t="s">
        <v>72</v>
      </c>
      <c r="AK66" s="20"/>
      <c r="AL66" s="21" t="s">
        <v>27</v>
      </c>
      <c r="AM66" s="21" t="s">
        <v>100</v>
      </c>
      <c r="AN66" s="20"/>
      <c r="AO66" s="20"/>
      <c r="AP66" s="20"/>
      <c r="AQ66" s="20"/>
      <c r="AR66" s="21" t="s">
        <v>99</v>
      </c>
      <c r="AS66" s="21" t="s">
        <v>127</v>
      </c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1" t="s">
        <v>72</v>
      </c>
      <c r="BH66" s="20"/>
      <c r="BI66" s="20"/>
      <c r="BJ66" s="21" t="s">
        <v>99</v>
      </c>
      <c r="BK66" s="20"/>
      <c r="BL66" s="20"/>
      <c r="BM66" s="21" t="s">
        <v>27</v>
      </c>
      <c r="BN66" s="20"/>
      <c r="BO66" s="20"/>
      <c r="BP66" s="20"/>
      <c r="BQ66" s="20"/>
      <c r="BR66" s="20"/>
      <c r="BS66" s="20"/>
      <c r="BT66" s="20"/>
      <c r="BU66" s="20"/>
      <c r="BV66" s="21" t="s">
        <v>99</v>
      </c>
      <c r="BW66" s="20"/>
      <c r="BX66" s="20"/>
      <c r="BY66" s="20"/>
      <c r="BZ66" s="20"/>
      <c r="CA66" s="20"/>
      <c r="CB66" s="20"/>
      <c r="CC66" s="21" t="s">
        <v>107</v>
      </c>
      <c r="CD66" s="21" t="s">
        <v>127</v>
      </c>
      <c r="CE66" s="21" t="s">
        <v>27</v>
      </c>
      <c r="CF66" s="21" t="s">
        <v>100</v>
      </c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1" t="s">
        <v>72</v>
      </c>
      <c r="CR66" s="20"/>
      <c r="CS66" s="21" t="s">
        <v>99</v>
      </c>
      <c r="CT66" s="20"/>
      <c r="CU66" s="21" t="s">
        <v>119</v>
      </c>
      <c r="CV66" s="20"/>
      <c r="CW66" s="21" t="s">
        <v>20</v>
      </c>
      <c r="CX66" s="20"/>
      <c r="CY66" s="21" t="s">
        <v>99</v>
      </c>
      <c r="CZ66" s="21" t="s">
        <v>27</v>
      </c>
      <c r="DA66" s="20"/>
      <c r="DB66" s="20"/>
      <c r="DC66" s="20"/>
      <c r="DD66" s="21" t="s">
        <v>99</v>
      </c>
      <c r="DE66" s="21" t="s">
        <v>72</v>
      </c>
      <c r="DF66" s="20"/>
      <c r="DG66" s="20"/>
      <c r="DH66" s="22">
        <f t="shared" si="0"/>
        <v>8</v>
      </c>
      <c r="DI66" s="23">
        <f t="shared" si="1"/>
        <v>3</v>
      </c>
      <c r="DJ66" s="22">
        <f t="shared" si="2"/>
        <v>0</v>
      </c>
      <c r="DK66" s="22">
        <f t="shared" si="3"/>
        <v>0</v>
      </c>
      <c r="DL66" s="22">
        <f t="shared" si="4"/>
        <v>0</v>
      </c>
      <c r="DM66" s="22">
        <f t="shared" si="5"/>
        <v>0</v>
      </c>
      <c r="DN66" s="22">
        <f t="shared" si="6"/>
        <v>0</v>
      </c>
      <c r="DO66" s="22">
        <f t="shared" si="7"/>
        <v>1</v>
      </c>
      <c r="DP66" s="22">
        <f t="shared" si="8"/>
        <v>0</v>
      </c>
      <c r="DQ66" s="22">
        <f t="shared" si="9"/>
        <v>3</v>
      </c>
      <c r="DR66" s="22">
        <f t="shared" si="10"/>
        <v>0</v>
      </c>
      <c r="DS66" s="22">
        <f t="shared" si="11"/>
        <v>2</v>
      </c>
      <c r="DT66" s="22">
        <f t="shared" si="12"/>
        <v>2</v>
      </c>
      <c r="DU66" s="22">
        <f t="shared" si="23"/>
        <v>4</v>
      </c>
      <c r="DV66" s="22">
        <f t="shared" si="14"/>
        <v>4</v>
      </c>
      <c r="DW66" s="22">
        <f t="shared" si="15"/>
        <v>0</v>
      </c>
      <c r="DX66" s="22">
        <f t="shared" si="16"/>
        <v>0</v>
      </c>
      <c r="DY66" s="22">
        <f t="shared" si="17"/>
        <v>0</v>
      </c>
      <c r="DZ66" s="22">
        <f t="shared" si="18"/>
        <v>0</v>
      </c>
      <c r="EA66" s="22">
        <f t="shared" si="19"/>
        <v>0</v>
      </c>
      <c r="EB66" s="22">
        <f t="shared" si="20"/>
        <v>0</v>
      </c>
      <c r="EC66" s="22">
        <f t="shared" si="21"/>
        <v>0</v>
      </c>
      <c r="ED66" s="22">
        <f t="shared" si="22"/>
        <v>0</v>
      </c>
      <c r="EE66" s="24" t="e">
        <f>DH66*100/('кол-во часов'!B63*18)</f>
        <v>#DIV/0!</v>
      </c>
      <c r="EF66" s="24" t="e">
        <f>DI66*100/('кол-во часов'!C63*18)</f>
        <v>#DIV/0!</v>
      </c>
      <c r="EG66" s="24" t="e">
        <f>DJ66*100/('кол-во часов'!D63*18)</f>
        <v>#DIV/0!</v>
      </c>
      <c r="EH66" s="24" t="e">
        <f>DK66*100/('кол-во часов'!E63*18)</f>
        <v>#DIV/0!</v>
      </c>
      <c r="EI66" s="24" t="e">
        <f>DL66*100/('кол-во часов'!F63*18)</f>
        <v>#DIV/0!</v>
      </c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</row>
    <row r="67" spans="1:157" ht="17.25" customHeight="1" x14ac:dyDescent="0.25">
      <c r="A67" s="31"/>
      <c r="B67" s="44"/>
      <c r="D67" s="39" t="s">
        <v>134</v>
      </c>
      <c r="E67" s="20"/>
      <c r="F67" s="20"/>
      <c r="G67" s="20"/>
      <c r="H67" s="20"/>
      <c r="I67" s="20"/>
      <c r="J67" s="21" t="s">
        <v>27</v>
      </c>
      <c r="K67" s="21" t="s">
        <v>72</v>
      </c>
      <c r="L67" s="21" t="s">
        <v>127</v>
      </c>
      <c r="M67" s="20"/>
      <c r="N67" s="21" t="s">
        <v>89</v>
      </c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1" t="s">
        <v>27</v>
      </c>
      <c r="AB67" s="20"/>
      <c r="AC67" s="20"/>
      <c r="AD67" s="21" t="s">
        <v>127</v>
      </c>
      <c r="AE67" s="20"/>
      <c r="AF67" s="20"/>
      <c r="AG67" s="20"/>
      <c r="AH67" s="20"/>
      <c r="AI67" s="21" t="s">
        <v>107</v>
      </c>
      <c r="AJ67" s="20"/>
      <c r="AK67" s="21" t="s">
        <v>72</v>
      </c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1" t="s">
        <v>72</v>
      </c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1" t="s">
        <v>99</v>
      </c>
      <c r="BK67" s="21" t="s">
        <v>72</v>
      </c>
      <c r="BL67" s="20"/>
      <c r="BM67" s="20"/>
      <c r="BN67" s="20"/>
      <c r="BO67" s="21" t="s">
        <v>27</v>
      </c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34" t="s">
        <v>73</v>
      </c>
      <c r="CA67" s="21" t="s">
        <v>119</v>
      </c>
      <c r="CB67" s="20"/>
      <c r="CC67" s="20"/>
      <c r="CD67" s="21" t="s">
        <v>127</v>
      </c>
      <c r="CE67" s="33" t="s">
        <v>14</v>
      </c>
      <c r="CF67" s="20"/>
      <c r="CG67" s="21" t="s">
        <v>100</v>
      </c>
      <c r="CH67" s="20"/>
      <c r="CI67" s="21" t="s">
        <v>89</v>
      </c>
      <c r="CJ67" s="20"/>
      <c r="CK67" s="34" t="s">
        <v>73</v>
      </c>
      <c r="CL67" s="20"/>
      <c r="CM67" s="20"/>
      <c r="CN67" s="20"/>
      <c r="CO67" s="20"/>
      <c r="CP67" s="33" t="s">
        <v>15</v>
      </c>
      <c r="CQ67" s="20"/>
      <c r="CR67" s="20"/>
      <c r="CS67" s="21" t="s">
        <v>72</v>
      </c>
      <c r="CT67" s="21" t="s">
        <v>89</v>
      </c>
      <c r="CU67" s="21" t="s">
        <v>100</v>
      </c>
      <c r="CV67" s="21" t="s">
        <v>27</v>
      </c>
      <c r="CW67" s="21" t="s">
        <v>20</v>
      </c>
      <c r="CX67" s="21" t="s">
        <v>72</v>
      </c>
      <c r="CY67" s="20"/>
      <c r="CZ67" s="20"/>
      <c r="DA67" s="21" t="s">
        <v>107</v>
      </c>
      <c r="DB67" s="20"/>
      <c r="DC67" s="21" t="s">
        <v>99</v>
      </c>
      <c r="DD67" s="21" t="s">
        <v>27</v>
      </c>
      <c r="DE67" s="20"/>
      <c r="DF67" s="20"/>
      <c r="DG67" s="20"/>
      <c r="DH67" s="22">
        <f t="shared" si="0"/>
        <v>6</v>
      </c>
      <c r="DI67" s="23">
        <f t="shared" si="1"/>
        <v>4</v>
      </c>
      <c r="DJ67" s="22">
        <f t="shared" si="2"/>
        <v>0</v>
      </c>
      <c r="DK67" s="22">
        <f t="shared" si="3"/>
        <v>0</v>
      </c>
      <c r="DL67" s="22">
        <f t="shared" si="4"/>
        <v>0</v>
      </c>
      <c r="DM67" s="22">
        <f t="shared" si="5"/>
        <v>0</v>
      </c>
      <c r="DN67" s="22">
        <f t="shared" si="6"/>
        <v>0</v>
      </c>
      <c r="DO67" s="22">
        <f t="shared" si="7"/>
        <v>1</v>
      </c>
      <c r="DP67" s="22">
        <f t="shared" si="8"/>
        <v>0</v>
      </c>
      <c r="DQ67" s="22">
        <f t="shared" si="9"/>
        <v>2</v>
      </c>
      <c r="DR67" s="22">
        <f t="shared" si="10"/>
        <v>0</v>
      </c>
      <c r="DS67" s="22">
        <f t="shared" si="11"/>
        <v>2</v>
      </c>
      <c r="DT67" s="22">
        <f t="shared" si="12"/>
        <v>1</v>
      </c>
      <c r="DU67" s="22">
        <f t="shared" si="23"/>
        <v>6</v>
      </c>
      <c r="DV67" s="22">
        <f t="shared" si="14"/>
        <v>5</v>
      </c>
      <c r="DW67" s="22">
        <f t="shared" si="15"/>
        <v>0</v>
      </c>
      <c r="DX67" s="22">
        <f t="shared" si="16"/>
        <v>0</v>
      </c>
      <c r="DY67" s="22">
        <f t="shared" si="17"/>
        <v>0</v>
      </c>
      <c r="DZ67" s="22">
        <f t="shared" si="18"/>
        <v>0</v>
      </c>
      <c r="EA67" s="22">
        <f t="shared" si="19"/>
        <v>0</v>
      </c>
      <c r="EB67" s="22">
        <f t="shared" si="20"/>
        <v>0</v>
      </c>
      <c r="EC67" s="22">
        <f t="shared" si="21"/>
        <v>0</v>
      </c>
      <c r="ED67" s="22">
        <f t="shared" si="22"/>
        <v>0</v>
      </c>
      <c r="EE67" s="24" t="e">
        <f>DH67*100/('кол-во часов'!B64*18)</f>
        <v>#DIV/0!</v>
      </c>
      <c r="EF67" s="24" t="e">
        <f>DI67*100/('кол-во часов'!C64*18)</f>
        <v>#DIV/0!</v>
      </c>
      <c r="EG67" s="24" t="e">
        <f>DJ67*100/('кол-во часов'!D64*18)</f>
        <v>#DIV/0!</v>
      </c>
      <c r="EH67" s="24" t="e">
        <f>DK67*100/('кол-во часов'!E64*18)</f>
        <v>#DIV/0!</v>
      </c>
      <c r="EI67" s="24" t="e">
        <f>DL67*100/('кол-во часов'!F64*18)</f>
        <v>#DIV/0!</v>
      </c>
      <c r="EJ67" s="24" t="e">
        <f>DM67*100/('кол-во часов'!G37*18)</f>
        <v>#DIV/0!</v>
      </c>
      <c r="EK67" s="24" t="e">
        <f>DN67*100/('кол-во часов'!H37*18)</f>
        <v>#DIV/0!</v>
      </c>
      <c r="EL67" s="24" t="e">
        <f>DO67*100/('кол-во часов'!I37*18)</f>
        <v>#DIV/0!</v>
      </c>
      <c r="EM67" s="24" t="e">
        <f>DP67*100/('кол-во часов'!J37*18)</f>
        <v>#DIV/0!</v>
      </c>
      <c r="EN67" s="24" t="e">
        <f>DQ67*100/('кол-во часов'!K37*18)</f>
        <v>#DIV/0!</v>
      </c>
      <c r="EO67" s="24" t="e">
        <f>DR67*100/('кол-во часов'!L37*18)</f>
        <v>#DIV/0!</v>
      </c>
      <c r="EP67" s="24" t="e">
        <f>DS67*100/('кол-во часов'!M37*18)</f>
        <v>#DIV/0!</v>
      </c>
      <c r="EQ67" s="24" t="e">
        <f>DT67*100/('кол-во часов'!N37*18)</f>
        <v>#DIV/0!</v>
      </c>
      <c r="ER67" s="24" t="e">
        <f>DU67*100/('кол-во часов'!O37*18)</f>
        <v>#DIV/0!</v>
      </c>
      <c r="ES67" s="24" t="e">
        <f>DV67*100/('кол-во часов'!P37*18)</f>
        <v>#DIV/0!</v>
      </c>
      <c r="ET67" s="24" t="e">
        <f>DW67*100/('кол-во часов'!Q37*18)</f>
        <v>#DIV/0!</v>
      </c>
      <c r="EU67" s="24" t="e">
        <f>DX67*100/('кол-во часов'!R37*18)</f>
        <v>#DIV/0!</v>
      </c>
      <c r="EV67" s="24" t="e">
        <f>DY67*100/('кол-во часов'!S37*18)</f>
        <v>#DIV/0!</v>
      </c>
      <c r="EW67" s="24" t="e">
        <f>DZ67*100/('кол-во часов'!T37*18)</f>
        <v>#DIV/0!</v>
      </c>
      <c r="EX67" s="24" t="e">
        <f>EA67*100/('кол-во часов'!U37*18)</f>
        <v>#DIV/0!</v>
      </c>
      <c r="EY67" s="24" t="e">
        <f>EB67*100/('кол-во часов'!V37*18)</f>
        <v>#DIV/0!</v>
      </c>
      <c r="EZ67" s="24" t="e">
        <f>EC67*100/('кол-во часов'!W37*18)</f>
        <v>#DIV/0!</v>
      </c>
      <c r="FA67" s="24" t="e">
        <f>ED67*100/('кол-во часов'!X37*18)</f>
        <v>#DIV/0!</v>
      </c>
    </row>
    <row r="68" spans="1:157" ht="18" customHeight="1" x14ac:dyDescent="0.25">
      <c r="A68" s="1"/>
      <c r="B68" s="44"/>
      <c r="D68" s="39" t="s">
        <v>135</v>
      </c>
      <c r="E68" s="21"/>
      <c r="F68" s="20"/>
      <c r="G68" s="20"/>
      <c r="H68" s="20"/>
      <c r="I68" s="20"/>
      <c r="J68" s="21" t="s">
        <v>107</v>
      </c>
      <c r="K68" s="21" t="s">
        <v>89</v>
      </c>
      <c r="L68" s="21" t="s">
        <v>72</v>
      </c>
      <c r="M68" s="21" t="s">
        <v>127</v>
      </c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1" t="s">
        <v>107</v>
      </c>
      <c r="AC68" s="20"/>
      <c r="AD68" s="21" t="s">
        <v>127</v>
      </c>
      <c r="AE68" s="20"/>
      <c r="AF68" s="20"/>
      <c r="AG68" s="20"/>
      <c r="AH68" s="20"/>
      <c r="AI68" s="20"/>
      <c r="AJ68" s="21" t="s">
        <v>27</v>
      </c>
      <c r="AK68" s="21" t="s">
        <v>72</v>
      </c>
      <c r="AL68" s="20"/>
      <c r="AM68" s="20"/>
      <c r="AN68" s="20"/>
      <c r="AO68" s="20"/>
      <c r="AP68" s="20"/>
      <c r="AQ68" s="20"/>
      <c r="AR68" s="20"/>
      <c r="AS68" s="21" t="s">
        <v>119</v>
      </c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1" t="s">
        <v>107</v>
      </c>
      <c r="BF68" s="20"/>
      <c r="BG68" s="20"/>
      <c r="BH68" s="21" t="s">
        <v>27</v>
      </c>
      <c r="BI68" s="20"/>
      <c r="BJ68" s="21" t="s">
        <v>89</v>
      </c>
      <c r="BK68" s="20"/>
      <c r="BL68" s="20"/>
      <c r="BM68" s="21" t="s">
        <v>72</v>
      </c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34" t="s">
        <v>73</v>
      </c>
      <c r="CA68" s="20"/>
      <c r="CB68" s="20"/>
      <c r="CC68" s="20"/>
      <c r="CD68" s="21" t="s">
        <v>127</v>
      </c>
      <c r="CE68" s="33" t="s">
        <v>14</v>
      </c>
      <c r="CF68" s="21"/>
      <c r="CG68" s="21" t="s">
        <v>90</v>
      </c>
      <c r="CH68" s="20"/>
      <c r="CI68" s="21" t="s">
        <v>89</v>
      </c>
      <c r="CJ68" s="20"/>
      <c r="CK68" s="34" t="s">
        <v>73</v>
      </c>
      <c r="CL68" s="20"/>
      <c r="CM68" s="20"/>
      <c r="CN68" s="20"/>
      <c r="CO68" s="21" t="s">
        <v>119</v>
      </c>
      <c r="CP68" s="33" t="s">
        <v>15</v>
      </c>
      <c r="CQ68" s="21" t="s">
        <v>107</v>
      </c>
      <c r="CR68" s="21" t="s">
        <v>90</v>
      </c>
      <c r="CS68" s="20"/>
      <c r="CT68" s="20"/>
      <c r="CU68" s="21" t="s">
        <v>89</v>
      </c>
      <c r="CV68" s="21" t="s">
        <v>20</v>
      </c>
      <c r="CW68" s="20"/>
      <c r="CX68" s="21" t="s">
        <v>27</v>
      </c>
      <c r="CY68" s="20"/>
      <c r="CZ68" s="20"/>
      <c r="DA68" s="21" t="s">
        <v>89</v>
      </c>
      <c r="DB68" s="20"/>
      <c r="DC68" s="20"/>
      <c r="DD68" s="20"/>
      <c r="DE68" s="20"/>
      <c r="DF68" s="20"/>
      <c r="DG68" s="20"/>
      <c r="DH68" s="22">
        <f t="shared" si="0"/>
        <v>6</v>
      </c>
      <c r="DI68" s="23">
        <f t="shared" si="1"/>
        <v>4</v>
      </c>
      <c r="DJ68" s="22">
        <f t="shared" si="2"/>
        <v>0</v>
      </c>
      <c r="DK68" s="22">
        <f t="shared" si="3"/>
        <v>0</v>
      </c>
      <c r="DL68" s="22">
        <f t="shared" si="4"/>
        <v>0</v>
      </c>
      <c r="DM68" s="22">
        <f t="shared" si="5"/>
        <v>0</v>
      </c>
      <c r="DN68" s="22">
        <f t="shared" si="6"/>
        <v>0</v>
      </c>
      <c r="DO68" s="22">
        <f t="shared" si="7"/>
        <v>1</v>
      </c>
      <c r="DP68" s="22">
        <f t="shared" si="8"/>
        <v>0</v>
      </c>
      <c r="DQ68" s="22">
        <f t="shared" si="9"/>
        <v>2</v>
      </c>
      <c r="DR68" s="22">
        <f t="shared" si="10"/>
        <v>0</v>
      </c>
      <c r="DS68" s="22">
        <f t="shared" si="11"/>
        <v>4</v>
      </c>
      <c r="DT68" s="22">
        <f t="shared" si="12"/>
        <v>2</v>
      </c>
      <c r="DU68" s="22">
        <f t="shared" si="23"/>
        <v>3</v>
      </c>
      <c r="DV68" s="22">
        <f t="shared" si="14"/>
        <v>3</v>
      </c>
      <c r="DW68" s="22">
        <f t="shared" si="15"/>
        <v>0</v>
      </c>
      <c r="DX68" s="22">
        <f t="shared" si="16"/>
        <v>0</v>
      </c>
      <c r="DY68" s="22">
        <f t="shared" si="17"/>
        <v>0</v>
      </c>
      <c r="DZ68" s="22">
        <f t="shared" si="18"/>
        <v>0</v>
      </c>
      <c r="EA68" s="22">
        <f t="shared" si="19"/>
        <v>0</v>
      </c>
      <c r="EB68" s="22">
        <f t="shared" si="20"/>
        <v>0</v>
      </c>
      <c r="EC68" s="22">
        <f t="shared" si="21"/>
        <v>0</v>
      </c>
      <c r="ED68" s="22">
        <f t="shared" si="22"/>
        <v>0</v>
      </c>
      <c r="EE68" s="24" t="e">
        <f>DH68*100/('кол-во часов'!B65*18)</f>
        <v>#DIV/0!</v>
      </c>
      <c r="EF68" s="24" t="e">
        <f>DI68*100/('кол-во часов'!C65*18)</f>
        <v>#DIV/0!</v>
      </c>
      <c r="EG68" s="24" t="e">
        <f>DJ68*100/('кол-во часов'!D65*18)</f>
        <v>#DIV/0!</v>
      </c>
      <c r="EH68" s="24" t="e">
        <f>DK68*100/('кол-во часов'!E65*18)</f>
        <v>#DIV/0!</v>
      </c>
      <c r="EI68" s="24" t="e">
        <f>DL68*100/('кол-во часов'!F65*18)</f>
        <v>#DIV/0!</v>
      </c>
      <c r="EJ68" s="24" t="e">
        <f>DM68*100/('кол-во часов'!G38*18)</f>
        <v>#DIV/0!</v>
      </c>
      <c r="EK68" s="24" t="e">
        <f>DN68*100/('кол-во часов'!H38*18)</f>
        <v>#DIV/0!</v>
      </c>
      <c r="EL68" s="24" t="e">
        <f>DO68*100/('кол-во часов'!I38*18)</f>
        <v>#DIV/0!</v>
      </c>
      <c r="EM68" s="24" t="e">
        <f>DP68*100/('кол-во часов'!J38*18)</f>
        <v>#DIV/0!</v>
      </c>
      <c r="EN68" s="24" t="e">
        <f>DQ68*100/('кол-во часов'!K38*18)</f>
        <v>#DIV/0!</v>
      </c>
      <c r="EO68" s="24" t="e">
        <f>DR68*100/('кол-во часов'!L38*18)</f>
        <v>#DIV/0!</v>
      </c>
      <c r="EP68" s="24" t="e">
        <f>DS68*100/('кол-во часов'!M38*18)</f>
        <v>#DIV/0!</v>
      </c>
      <c r="EQ68" s="24" t="e">
        <f>DT68*100/('кол-во часов'!N38*18)</f>
        <v>#DIV/0!</v>
      </c>
      <c r="ER68" s="24" t="e">
        <f>DU68*100/('кол-во часов'!O38*18)</f>
        <v>#DIV/0!</v>
      </c>
      <c r="ES68" s="24" t="e">
        <f>DV68*100/('кол-во часов'!P38*18)</f>
        <v>#DIV/0!</v>
      </c>
      <c r="ET68" s="24" t="e">
        <f>DW68*100/('кол-во часов'!Q38*18)</f>
        <v>#DIV/0!</v>
      </c>
      <c r="EU68" s="24" t="e">
        <f>DX68*100/('кол-во часов'!R38*18)</f>
        <v>#DIV/0!</v>
      </c>
      <c r="EV68" s="24" t="e">
        <f>DY68*100/('кол-во часов'!S38*18)</f>
        <v>#DIV/0!</v>
      </c>
      <c r="EW68" s="24" t="e">
        <f>DZ68*100/('кол-во часов'!T38*18)</f>
        <v>#DIV/0!</v>
      </c>
      <c r="EX68" s="24" t="e">
        <f>EA68*100/('кол-во часов'!U38*18)</f>
        <v>#DIV/0!</v>
      </c>
      <c r="EY68" s="24" t="e">
        <f>EB68*100/('кол-во часов'!V38*18)</f>
        <v>#DIV/0!</v>
      </c>
      <c r="EZ68" s="24" t="e">
        <f>EC68*100/('кол-во часов'!W38*18)</f>
        <v>#DIV/0!</v>
      </c>
      <c r="FA68" s="24" t="e">
        <f>ED68*100/('кол-во часов'!X38*18)</f>
        <v>#DIV/0!</v>
      </c>
    </row>
    <row r="69" spans="1:157" ht="18" customHeight="1" x14ac:dyDescent="0.25">
      <c r="A69" s="1"/>
      <c r="B69" s="44"/>
      <c r="D69" s="39" t="s">
        <v>136</v>
      </c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 t="s">
        <v>127</v>
      </c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1" t="s">
        <v>27</v>
      </c>
      <c r="AD69" s="21" t="s">
        <v>107</v>
      </c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 t="s">
        <v>26</v>
      </c>
      <c r="AP69" s="20"/>
      <c r="AQ69" s="20"/>
      <c r="AR69" s="21" t="s">
        <v>27</v>
      </c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1" t="s">
        <v>119</v>
      </c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1" t="s">
        <v>27</v>
      </c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1" t="s">
        <v>127</v>
      </c>
      <c r="CE69" s="20" t="s">
        <v>26</v>
      </c>
      <c r="CF69" s="20"/>
      <c r="CG69" s="20"/>
      <c r="CH69" s="20"/>
      <c r="CI69" s="20"/>
      <c r="CJ69" s="20"/>
      <c r="CK69" s="21" t="s">
        <v>89</v>
      </c>
      <c r="CL69" s="20"/>
      <c r="CM69" s="21" t="s">
        <v>90</v>
      </c>
      <c r="CN69" s="20"/>
      <c r="CO69" s="20"/>
      <c r="CP69" s="20"/>
      <c r="CQ69" s="20"/>
      <c r="CR69" s="20"/>
      <c r="CS69" s="21" t="s">
        <v>27</v>
      </c>
      <c r="CT69" s="20"/>
      <c r="CU69" s="21" t="s">
        <v>89</v>
      </c>
      <c r="CV69" s="21" t="s">
        <v>107</v>
      </c>
      <c r="CW69" s="21" t="s">
        <v>20</v>
      </c>
      <c r="CX69" s="20"/>
      <c r="CY69" s="20"/>
      <c r="CZ69" s="20"/>
      <c r="DA69" s="20"/>
      <c r="DB69" s="20"/>
      <c r="DC69" s="21" t="s">
        <v>27</v>
      </c>
      <c r="DD69" s="20"/>
      <c r="DE69" s="20"/>
      <c r="DF69" s="20"/>
      <c r="DG69" s="20"/>
      <c r="DH69" s="22">
        <f t="shared" si="0"/>
        <v>2</v>
      </c>
      <c r="DI69" s="23">
        <f t="shared" si="1"/>
        <v>2</v>
      </c>
      <c r="DJ69" s="22">
        <f t="shared" si="2"/>
        <v>0</v>
      </c>
      <c r="DK69" s="22">
        <f t="shared" si="3"/>
        <v>0</v>
      </c>
      <c r="DL69" s="22">
        <f t="shared" si="4"/>
        <v>0</v>
      </c>
      <c r="DM69" s="22">
        <f t="shared" si="5"/>
        <v>0</v>
      </c>
      <c r="DN69" s="22">
        <f t="shared" si="6"/>
        <v>0</v>
      </c>
      <c r="DO69" s="22">
        <f t="shared" si="7"/>
        <v>1</v>
      </c>
      <c r="DP69" s="22">
        <f t="shared" si="8"/>
        <v>0</v>
      </c>
      <c r="DQ69" s="22">
        <f t="shared" si="9"/>
        <v>1</v>
      </c>
      <c r="DR69" s="22">
        <f t="shared" si="10"/>
        <v>0</v>
      </c>
      <c r="DS69" s="22">
        <f t="shared" si="11"/>
        <v>2</v>
      </c>
      <c r="DT69" s="22">
        <f t="shared" si="12"/>
        <v>1</v>
      </c>
      <c r="DU69" s="22">
        <f t="shared" si="23"/>
        <v>2</v>
      </c>
      <c r="DV69" s="22">
        <f t="shared" si="14"/>
        <v>5</v>
      </c>
      <c r="DW69" s="22">
        <f t="shared" si="15"/>
        <v>0</v>
      </c>
      <c r="DX69" s="22">
        <f t="shared" si="16"/>
        <v>0</v>
      </c>
      <c r="DY69" s="22">
        <f t="shared" si="17"/>
        <v>0</v>
      </c>
      <c r="DZ69" s="22">
        <f t="shared" si="18"/>
        <v>0</v>
      </c>
      <c r="EA69" s="22">
        <f t="shared" si="19"/>
        <v>0</v>
      </c>
      <c r="EB69" s="22">
        <f t="shared" si="20"/>
        <v>0</v>
      </c>
      <c r="EC69" s="22">
        <f t="shared" si="21"/>
        <v>0</v>
      </c>
      <c r="ED69" s="22">
        <f t="shared" si="22"/>
        <v>0</v>
      </c>
      <c r="EE69" s="24" t="e">
        <f>DH69*100/('кол-во часов'!B66*18)</f>
        <v>#DIV/0!</v>
      </c>
      <c r="EF69" s="24" t="e">
        <f>DI69*100/('кол-во часов'!C66*18)</f>
        <v>#DIV/0!</v>
      </c>
      <c r="EG69" s="24" t="e">
        <f>DJ69*100/('кол-во часов'!D66*18)</f>
        <v>#DIV/0!</v>
      </c>
      <c r="EH69" s="24" t="e">
        <f>DK69*100/('кол-во часов'!E66*18)</f>
        <v>#DIV/0!</v>
      </c>
      <c r="EI69" s="24" t="e">
        <f>DL69*100/('кол-во часов'!F66*18)</f>
        <v>#DIV/0!</v>
      </c>
      <c r="EJ69" s="24" t="e">
        <f>DM69*100/('кол-во часов'!G42*18)</f>
        <v>#DIV/0!</v>
      </c>
      <c r="EK69" s="24" t="e">
        <f>DN69*100/('кол-во часов'!H42*18)</f>
        <v>#DIV/0!</v>
      </c>
      <c r="EL69" s="24" t="e">
        <f>DO69*100/('кол-во часов'!I42*18)</f>
        <v>#DIV/0!</v>
      </c>
      <c r="EM69" s="24" t="e">
        <f>DP69*100/('кол-во часов'!J42*18)</f>
        <v>#DIV/0!</v>
      </c>
      <c r="EN69" s="24" t="e">
        <f>DQ69*100/('кол-во часов'!K42*18)</f>
        <v>#DIV/0!</v>
      </c>
      <c r="EO69" s="24" t="e">
        <f>DR69*100/('кол-во часов'!L42*18)</f>
        <v>#DIV/0!</v>
      </c>
      <c r="EP69" s="24" t="e">
        <f>DS69*100/('кол-во часов'!M42*18)</f>
        <v>#DIV/0!</v>
      </c>
      <c r="EQ69" s="24" t="e">
        <f>DT69*100/('кол-во часов'!N42*18)</f>
        <v>#DIV/0!</v>
      </c>
      <c r="ER69" s="24" t="e">
        <f>DU69*100/('кол-во часов'!O42*18)</f>
        <v>#DIV/0!</v>
      </c>
      <c r="ES69" s="24" t="e">
        <f>DV69*100/('кол-во часов'!P42*18)</f>
        <v>#DIV/0!</v>
      </c>
      <c r="ET69" s="24" t="e">
        <f>DW69*100/('кол-во часов'!Q42*18)</f>
        <v>#DIV/0!</v>
      </c>
      <c r="EU69" s="24" t="e">
        <f>DX69*100/('кол-во часов'!R42*18)</f>
        <v>#DIV/0!</v>
      </c>
      <c r="EV69" s="24" t="e">
        <f>DY69*100/('кол-во часов'!S42*18)</f>
        <v>#DIV/0!</v>
      </c>
      <c r="EW69" s="24" t="e">
        <f>DZ69*100/('кол-во часов'!T42*18)</f>
        <v>#DIV/0!</v>
      </c>
      <c r="EX69" s="24" t="e">
        <f>EA69*100/('кол-во часов'!U42*18)</f>
        <v>#DIV/0!</v>
      </c>
      <c r="EY69" s="24" t="e">
        <f>EB69*100/('кол-во часов'!V42*18)</f>
        <v>#DIV/0!</v>
      </c>
      <c r="EZ69" s="24" t="e">
        <f>EC69*100/('кол-во часов'!W42*18)</f>
        <v>#DIV/0!</v>
      </c>
      <c r="FA69" s="24" t="e">
        <f>ED69*100/('кол-во часов'!X42*18)</f>
        <v>#DIV/0!</v>
      </c>
    </row>
    <row r="70" spans="1:157" ht="18" customHeight="1" x14ac:dyDescent="0.25">
      <c r="A70" s="31"/>
      <c r="B70" s="44"/>
      <c r="D70" s="39" t="s">
        <v>137</v>
      </c>
      <c r="E70" s="20"/>
      <c r="F70" s="20"/>
      <c r="G70" s="20"/>
      <c r="H70" s="20"/>
      <c r="I70" s="21" t="s">
        <v>107</v>
      </c>
      <c r="J70" s="20"/>
      <c r="K70" s="20"/>
      <c r="L70" s="20"/>
      <c r="M70" s="20"/>
      <c r="N70" s="20"/>
      <c r="O70" s="20"/>
      <c r="P70" s="21" t="s">
        <v>27</v>
      </c>
      <c r="Q70" s="20"/>
      <c r="R70" s="21" t="s">
        <v>127</v>
      </c>
      <c r="S70" s="20"/>
      <c r="T70" s="20"/>
      <c r="U70" s="20"/>
      <c r="V70" s="20"/>
      <c r="W70" s="20"/>
      <c r="X70" s="20"/>
      <c r="Y70" s="20"/>
      <c r="Z70" s="20"/>
      <c r="AA70" s="21" t="s">
        <v>27</v>
      </c>
      <c r="AB70" s="20"/>
      <c r="AC70" s="20"/>
      <c r="AD70" s="20"/>
      <c r="AE70" s="20"/>
      <c r="AF70" s="20"/>
      <c r="AG70" s="21" t="s">
        <v>107</v>
      </c>
      <c r="AH70" s="20"/>
      <c r="AI70" s="20"/>
      <c r="AJ70" s="21" t="s">
        <v>119</v>
      </c>
      <c r="AK70" s="20"/>
      <c r="AL70" s="20"/>
      <c r="AM70" s="21" t="s">
        <v>72</v>
      </c>
      <c r="AN70" s="20"/>
      <c r="AO70" s="20"/>
      <c r="AP70" s="20"/>
      <c r="AQ70" s="20"/>
      <c r="AR70" s="20"/>
      <c r="AS70" s="20"/>
      <c r="AT70" s="20"/>
      <c r="AU70" s="20"/>
      <c r="AV70" s="20"/>
      <c r="AW70" s="21" t="s">
        <v>27</v>
      </c>
      <c r="AX70" s="20"/>
      <c r="AY70" s="20"/>
      <c r="AZ70" s="20"/>
      <c r="BA70" s="20"/>
      <c r="BB70" s="20"/>
      <c r="BC70" s="20"/>
      <c r="BD70" s="20"/>
      <c r="BE70" s="20"/>
      <c r="BF70" s="21" t="s">
        <v>107</v>
      </c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1" t="s">
        <v>27</v>
      </c>
      <c r="BS70" s="20"/>
      <c r="BT70" s="20"/>
      <c r="BU70" s="20"/>
      <c r="BV70" s="20"/>
      <c r="BW70" s="21" t="s">
        <v>72</v>
      </c>
      <c r="BX70" s="20"/>
      <c r="BY70" s="20"/>
      <c r="BZ70" s="20"/>
      <c r="CA70" s="20"/>
      <c r="CB70" s="20"/>
      <c r="CC70" s="20"/>
      <c r="CD70" s="21" t="s">
        <v>127</v>
      </c>
      <c r="CE70" s="20"/>
      <c r="CF70" s="20"/>
      <c r="CG70" s="20"/>
      <c r="CH70" s="21" t="s">
        <v>119</v>
      </c>
      <c r="CI70" s="20"/>
      <c r="CJ70" s="20"/>
      <c r="CK70" s="20"/>
      <c r="CL70" s="21" t="s">
        <v>89</v>
      </c>
      <c r="CM70" s="21" t="s">
        <v>90</v>
      </c>
      <c r="CN70" s="20"/>
      <c r="CO70" s="20"/>
      <c r="CP70" s="20"/>
      <c r="CQ70" s="20"/>
      <c r="CR70" s="20"/>
      <c r="CS70" s="20"/>
      <c r="CT70" s="20"/>
      <c r="CU70" s="20"/>
      <c r="CV70" s="20"/>
      <c r="CW70" s="21" t="s">
        <v>20</v>
      </c>
      <c r="CX70" s="21" t="s">
        <v>89</v>
      </c>
      <c r="CY70" s="20"/>
      <c r="CZ70" s="21" t="s">
        <v>27</v>
      </c>
      <c r="DA70" s="20"/>
      <c r="DB70" s="20"/>
      <c r="DC70" s="20"/>
      <c r="DD70" s="20"/>
      <c r="DE70" s="20"/>
      <c r="DF70" s="20"/>
      <c r="DG70" s="20"/>
      <c r="DH70" s="22">
        <f t="shared" si="0"/>
        <v>2</v>
      </c>
      <c r="DI70" s="23">
        <f t="shared" si="1"/>
        <v>2</v>
      </c>
      <c r="DJ70" s="22">
        <f t="shared" si="2"/>
        <v>0</v>
      </c>
      <c r="DK70" s="22">
        <f t="shared" si="3"/>
        <v>0</v>
      </c>
      <c r="DL70" s="22">
        <f t="shared" si="4"/>
        <v>0</v>
      </c>
      <c r="DM70" s="22">
        <f t="shared" si="5"/>
        <v>0</v>
      </c>
      <c r="DN70" s="22">
        <f t="shared" si="6"/>
        <v>0</v>
      </c>
      <c r="DO70" s="22">
        <f t="shared" si="7"/>
        <v>1</v>
      </c>
      <c r="DP70" s="22">
        <f t="shared" si="8"/>
        <v>0</v>
      </c>
      <c r="DQ70" s="22">
        <f t="shared" si="9"/>
        <v>1</v>
      </c>
      <c r="DR70" s="22">
        <f t="shared" si="10"/>
        <v>0</v>
      </c>
      <c r="DS70" s="22">
        <f t="shared" si="11"/>
        <v>3</v>
      </c>
      <c r="DT70" s="22">
        <f t="shared" si="12"/>
        <v>2</v>
      </c>
      <c r="DU70" s="22">
        <f t="shared" si="23"/>
        <v>2</v>
      </c>
      <c r="DV70" s="22">
        <f t="shared" si="14"/>
        <v>5</v>
      </c>
      <c r="DW70" s="22">
        <f t="shared" si="15"/>
        <v>0</v>
      </c>
      <c r="DX70" s="22">
        <f t="shared" si="16"/>
        <v>0</v>
      </c>
      <c r="DY70" s="22">
        <f t="shared" si="17"/>
        <v>0</v>
      </c>
      <c r="DZ70" s="22">
        <f t="shared" si="18"/>
        <v>0</v>
      </c>
      <c r="EA70" s="22">
        <f t="shared" si="19"/>
        <v>0</v>
      </c>
      <c r="EB70" s="22">
        <f t="shared" si="20"/>
        <v>0</v>
      </c>
      <c r="EC70" s="22">
        <f t="shared" si="21"/>
        <v>0</v>
      </c>
      <c r="ED70" s="22">
        <f t="shared" si="22"/>
        <v>0</v>
      </c>
      <c r="EE70" s="24" t="e">
        <f>DH70*100/('кол-во часов'!B67*18)</f>
        <v>#DIV/0!</v>
      </c>
      <c r="EF70" s="24" t="e">
        <f>DI70*100/('кол-во часов'!C67*18)</f>
        <v>#DIV/0!</v>
      </c>
      <c r="EG70" s="24" t="e">
        <f>DJ70*100/('кол-во часов'!D67*18)</f>
        <v>#DIV/0!</v>
      </c>
      <c r="EH70" s="24" t="e">
        <f>DK70*100/('кол-во часов'!E67*18)</f>
        <v>#DIV/0!</v>
      </c>
      <c r="EI70" s="24" t="e">
        <f>DL70*100/('кол-во часов'!F67*18)</f>
        <v>#DIV/0!</v>
      </c>
      <c r="EJ70" s="24" t="e">
        <f>DM70*100/('кол-во часов'!G43*18)</f>
        <v>#DIV/0!</v>
      </c>
      <c r="EK70" s="24" t="e">
        <f>DN70*100/('кол-во часов'!H43*18)</f>
        <v>#DIV/0!</v>
      </c>
      <c r="EL70" s="24" t="e">
        <f>DO70*100/('кол-во часов'!I43*18)</f>
        <v>#DIV/0!</v>
      </c>
      <c r="EM70" s="24" t="e">
        <f>DP70*100/('кол-во часов'!J43*18)</f>
        <v>#DIV/0!</v>
      </c>
      <c r="EN70" s="24" t="e">
        <f>DQ70*100/('кол-во часов'!K43*18)</f>
        <v>#DIV/0!</v>
      </c>
      <c r="EO70" s="24" t="e">
        <f>DR70*100/('кол-во часов'!L43*18)</f>
        <v>#DIV/0!</v>
      </c>
      <c r="EP70" s="24" t="e">
        <f>DS70*100/('кол-во часов'!M43*18)</f>
        <v>#DIV/0!</v>
      </c>
      <c r="EQ70" s="24" t="e">
        <f>DT70*100/('кол-во часов'!N43*18)</f>
        <v>#DIV/0!</v>
      </c>
      <c r="ER70" s="24" t="e">
        <f>DU70*100/('кол-во часов'!O43*18)</f>
        <v>#DIV/0!</v>
      </c>
      <c r="ES70" s="24" t="e">
        <f>DV70*100/('кол-во часов'!P43*18)</f>
        <v>#DIV/0!</v>
      </c>
      <c r="ET70" s="24" t="e">
        <f>DW70*100/('кол-во часов'!Q43*18)</f>
        <v>#DIV/0!</v>
      </c>
      <c r="EU70" s="24" t="e">
        <f>DX70*100/('кол-во часов'!R43*18)</f>
        <v>#DIV/0!</v>
      </c>
      <c r="EV70" s="24" t="e">
        <f>DY70*100/('кол-во часов'!S43*18)</f>
        <v>#DIV/0!</v>
      </c>
      <c r="EW70" s="24" t="e">
        <f>DZ70*100/('кол-во часов'!T43*18)</f>
        <v>#DIV/0!</v>
      </c>
      <c r="EX70" s="24" t="e">
        <f>EA70*100/('кол-во часов'!U43*18)</f>
        <v>#DIV/0!</v>
      </c>
      <c r="EY70" s="24" t="e">
        <f>EB70*100/('кол-во часов'!V43*18)</f>
        <v>#DIV/0!</v>
      </c>
      <c r="EZ70" s="24" t="e">
        <f>EC70*100/('кол-во часов'!W43*18)</f>
        <v>#DIV/0!</v>
      </c>
      <c r="FA70" s="24" t="e">
        <f>ED70*100/('кол-во часов'!X43*18)</f>
        <v>#DIV/0!</v>
      </c>
    </row>
    <row r="71" spans="1:157" ht="15.75" customHeight="1" x14ac:dyDescent="0.25">
      <c r="A71" s="45"/>
      <c r="B71" s="46"/>
      <c r="C71" s="47"/>
      <c r="D71" s="3"/>
      <c r="E71" s="13">
        <v>9</v>
      </c>
      <c r="F71" s="13">
        <v>10</v>
      </c>
      <c r="G71" s="13">
        <v>11</v>
      </c>
      <c r="H71" s="13">
        <v>13</v>
      </c>
      <c r="I71" s="13">
        <v>14</v>
      </c>
      <c r="J71" s="13">
        <v>15</v>
      </c>
      <c r="K71" s="13">
        <v>16</v>
      </c>
      <c r="L71" s="13">
        <v>17</v>
      </c>
      <c r="M71" s="13">
        <v>18</v>
      </c>
      <c r="N71" s="13">
        <v>20</v>
      </c>
      <c r="O71" s="13">
        <v>21</v>
      </c>
      <c r="P71" s="13">
        <v>22</v>
      </c>
      <c r="Q71" s="13">
        <v>23</v>
      </c>
      <c r="R71" s="13">
        <v>24</v>
      </c>
      <c r="S71" s="13">
        <v>25</v>
      </c>
      <c r="T71" s="13">
        <v>27</v>
      </c>
      <c r="U71" s="13">
        <v>28</v>
      </c>
      <c r="V71" s="13">
        <v>29</v>
      </c>
      <c r="W71" s="13">
        <v>30</v>
      </c>
      <c r="X71" s="13">
        <v>31</v>
      </c>
      <c r="Y71" s="13">
        <v>1</v>
      </c>
      <c r="Z71" s="14">
        <v>3</v>
      </c>
      <c r="AA71" s="14">
        <v>4</v>
      </c>
      <c r="AB71" s="14">
        <v>5</v>
      </c>
      <c r="AC71" s="14">
        <v>6</v>
      </c>
      <c r="AD71" s="14">
        <v>7</v>
      </c>
      <c r="AE71" s="14">
        <v>8</v>
      </c>
      <c r="AF71" s="14">
        <v>10</v>
      </c>
      <c r="AG71" s="14">
        <v>11</v>
      </c>
      <c r="AH71" s="14">
        <v>12</v>
      </c>
      <c r="AI71" s="14">
        <v>13</v>
      </c>
      <c r="AJ71" s="14">
        <v>14</v>
      </c>
      <c r="AK71" s="14">
        <v>15</v>
      </c>
      <c r="AL71" s="14">
        <v>17</v>
      </c>
      <c r="AM71" s="14">
        <v>18</v>
      </c>
      <c r="AN71" s="14">
        <v>19</v>
      </c>
      <c r="AO71" s="14">
        <v>20</v>
      </c>
      <c r="AP71" s="14">
        <v>21</v>
      </c>
      <c r="AQ71" s="14">
        <v>22</v>
      </c>
      <c r="AR71" s="14">
        <v>24</v>
      </c>
      <c r="AS71" s="14">
        <v>25</v>
      </c>
      <c r="AT71" s="14">
        <v>26</v>
      </c>
      <c r="AU71" s="14">
        <v>27</v>
      </c>
      <c r="AV71" s="14">
        <v>28</v>
      </c>
      <c r="AW71" s="14">
        <v>1</v>
      </c>
      <c r="AX71" s="14">
        <v>3</v>
      </c>
      <c r="AY71" s="8">
        <v>4</v>
      </c>
      <c r="AZ71" s="14">
        <v>5</v>
      </c>
      <c r="BA71" s="8">
        <v>6</v>
      </c>
      <c r="BB71" s="14">
        <v>7</v>
      </c>
      <c r="BC71" s="8">
        <v>10</v>
      </c>
      <c r="BD71" s="14">
        <v>11</v>
      </c>
      <c r="BE71" s="14">
        <v>12</v>
      </c>
      <c r="BF71" s="8">
        <v>13</v>
      </c>
      <c r="BG71" s="14">
        <v>14</v>
      </c>
      <c r="BH71" s="14">
        <v>15</v>
      </c>
      <c r="BI71" s="14">
        <v>16</v>
      </c>
      <c r="BJ71" s="8">
        <v>17</v>
      </c>
      <c r="BK71" s="14">
        <v>18</v>
      </c>
      <c r="BL71" s="8">
        <v>19</v>
      </c>
      <c r="BM71" s="14">
        <v>20</v>
      </c>
      <c r="BN71" s="8">
        <v>21</v>
      </c>
      <c r="BO71" s="14">
        <v>22</v>
      </c>
      <c r="BP71" s="14">
        <v>31</v>
      </c>
      <c r="BQ71" s="14">
        <v>1</v>
      </c>
      <c r="BR71" s="14">
        <v>2</v>
      </c>
      <c r="BS71" s="14">
        <v>3</v>
      </c>
      <c r="BT71" s="14">
        <v>4</v>
      </c>
      <c r="BU71" s="14">
        <v>5</v>
      </c>
      <c r="BV71" s="14">
        <v>7</v>
      </c>
      <c r="BW71" s="8">
        <v>8</v>
      </c>
      <c r="BX71" s="14">
        <v>9</v>
      </c>
      <c r="BY71" s="8">
        <v>10</v>
      </c>
      <c r="BZ71" s="14">
        <v>11</v>
      </c>
      <c r="CA71" s="8">
        <v>12</v>
      </c>
      <c r="CB71" s="14">
        <v>13</v>
      </c>
      <c r="CC71" s="14">
        <v>14</v>
      </c>
      <c r="CD71" s="14">
        <v>15</v>
      </c>
      <c r="CE71" s="14">
        <v>16</v>
      </c>
      <c r="CF71" s="14">
        <v>17</v>
      </c>
      <c r="CG71" s="14">
        <v>18</v>
      </c>
      <c r="CH71" s="14">
        <v>19</v>
      </c>
      <c r="CI71" s="14">
        <v>21</v>
      </c>
      <c r="CJ71" s="14">
        <v>22</v>
      </c>
      <c r="CK71" s="14">
        <v>23</v>
      </c>
      <c r="CL71" s="14">
        <v>24</v>
      </c>
      <c r="CM71" s="14">
        <v>25</v>
      </c>
      <c r="CN71" s="14">
        <v>26</v>
      </c>
      <c r="CO71" s="14">
        <v>28</v>
      </c>
      <c r="CP71" s="14">
        <v>29</v>
      </c>
      <c r="CQ71" s="14">
        <v>30</v>
      </c>
      <c r="CR71" s="14">
        <v>5</v>
      </c>
      <c r="CS71" s="14">
        <v>6</v>
      </c>
      <c r="CT71" s="15">
        <v>7</v>
      </c>
      <c r="CU71" s="14">
        <v>12</v>
      </c>
      <c r="CV71" s="15">
        <v>13</v>
      </c>
      <c r="CW71" s="14">
        <v>14</v>
      </c>
      <c r="CX71" s="15">
        <v>15</v>
      </c>
      <c r="CY71" s="14">
        <v>16</v>
      </c>
      <c r="CZ71" s="14">
        <v>17</v>
      </c>
      <c r="DA71" s="15">
        <v>19</v>
      </c>
      <c r="DB71" s="14">
        <v>20</v>
      </c>
      <c r="DC71" s="15">
        <v>21</v>
      </c>
      <c r="DD71" s="14">
        <v>22</v>
      </c>
      <c r="DE71" s="15">
        <v>23</v>
      </c>
      <c r="DF71" s="15">
        <v>24</v>
      </c>
      <c r="DG71" s="14">
        <v>26</v>
      </c>
      <c r="DH71" s="48">
        <f>COUNTIF(E8:DG71,"РУС")</f>
        <v>367</v>
      </c>
      <c r="DI71" s="49">
        <f>COUNTIF(E8:DG71,"МАТ")</f>
        <v>236</v>
      </c>
      <c r="DJ71" s="48">
        <f>COUNTIF(E8:DG71,"АЛГ")</f>
        <v>42</v>
      </c>
      <c r="DK71" s="48">
        <f>COUNTIF(E8:DG71,"ГЕМ")</f>
        <v>21</v>
      </c>
      <c r="DL71" s="48">
        <f>COUNTIF(E8:DG71,"ВИС")</f>
        <v>7</v>
      </c>
      <c r="DM71" s="48">
        <f>COUNTIF(E8:DG71,"БИО")</f>
        <v>0</v>
      </c>
      <c r="DN71" s="48">
        <f>COUNTIF(E8:DG71,"ГЕО")</f>
        <v>0</v>
      </c>
      <c r="DO71" s="48">
        <f>COUNTIF(E8:DG71,"ИНФ")</f>
        <v>25</v>
      </c>
      <c r="DP71" s="48">
        <f>COUNTIF(E8:DG71,"ИСТ")</f>
        <v>0</v>
      </c>
      <c r="DQ71" s="48">
        <f>COUNTIF(E8:DG71,"ЛИТ")</f>
        <v>157</v>
      </c>
      <c r="DR71" s="48">
        <f>COUNTIF(E8:DG71,"ОБЩ")</f>
        <v>0</v>
      </c>
      <c r="DS71" s="48">
        <f>COUNTIF(E8:DG71,"ФИЗ")</f>
        <v>56</v>
      </c>
      <c r="DT71" s="48">
        <f>COUNTIF(E8:DG71,"ХИМ")</f>
        <v>34</v>
      </c>
      <c r="DU71" s="48">
        <f>COUNTIF(E8:DH71,"ХИМ")</f>
        <v>34</v>
      </c>
      <c r="DV71" s="48">
        <f>COUNTIF(E8:DI71,"ХИМ")</f>
        <v>34</v>
      </c>
      <c r="DW71" s="48">
        <f>COUNTIF(E8:DJ71,"ХИМ")</f>
        <v>34</v>
      </c>
      <c r="DX71" s="48">
        <f>COUNTIF(E8:DG71,"ОКР")</f>
        <v>40</v>
      </c>
      <c r="DY71" s="48">
        <f>COUNTIF(E8:DG71,"ИЗО")</f>
        <v>0</v>
      </c>
      <c r="DZ71" s="48">
        <f>COUNTIF(E8:DG71,"КУБ")</f>
        <v>0</v>
      </c>
      <c r="EA71" s="48">
        <f>COUNTIF(E8:DG71,"МУЗ")</f>
        <v>0</v>
      </c>
      <c r="EB71" s="48">
        <f>COUNTIF(E8:DG71,"ОБЗ")</f>
        <v>0</v>
      </c>
      <c r="EC71" s="48">
        <f>COUNTIF(E8:DG71,"ТЕХ")</f>
        <v>0</v>
      </c>
      <c r="ED71" s="48">
        <f>COUNTIF(E8:DG71,"ФЗР")</f>
        <v>0</v>
      </c>
      <c r="EE71" s="50" t="e">
        <f>DH71*100/('кол-во часов'!B44*18)</f>
        <v>#DIV/0!</v>
      </c>
      <c r="EF71" s="51" t="e">
        <f>DI71*100/('кол-во часов'!C44*18)</f>
        <v>#DIV/0!</v>
      </c>
      <c r="EG71" s="52" t="e">
        <f>DJ71*100/('кол-во часов'!D44*17)</f>
        <v>#DIV/0!</v>
      </c>
      <c r="EH71" s="51" t="e">
        <f>DK71*100/('кол-во часов'!E44*18)</f>
        <v>#DIV/0!</v>
      </c>
      <c r="EI71" s="51" t="e">
        <f>DL71*100/('кол-во часов'!F44*18)</f>
        <v>#DIV/0!</v>
      </c>
      <c r="EJ71" s="51" t="e">
        <f>DM71*100/('кол-во часов'!G44*18)</f>
        <v>#DIV/0!</v>
      </c>
      <c r="EK71" s="51" t="e">
        <f>DN71*100/('кол-во часов'!H44*18)</f>
        <v>#DIV/0!</v>
      </c>
      <c r="EL71" s="51" t="e">
        <f>DO71*100/('кол-во часов'!I44*18)</f>
        <v>#DIV/0!</v>
      </c>
      <c r="EM71" s="51" t="e">
        <f>DP71*100/('кол-во часов'!J44*18)</f>
        <v>#DIV/0!</v>
      </c>
      <c r="EN71" s="51" t="e">
        <f>DQ71*100/('кол-во часов'!K44*18)</f>
        <v>#DIV/0!</v>
      </c>
      <c r="EO71" s="51" t="e">
        <f>DR71*100/('кол-во часов'!L44*18)</f>
        <v>#DIV/0!</v>
      </c>
      <c r="EP71" s="51" t="e">
        <f>DS71*100/('кол-во часов'!M44*18)</f>
        <v>#DIV/0!</v>
      </c>
      <c r="EQ71" s="51" t="e">
        <f>DT71*100/('кол-во часов'!N44*18)</f>
        <v>#DIV/0!</v>
      </c>
      <c r="ER71" s="51" t="e">
        <f>DU71*100/('кол-во часов'!O44*18)</f>
        <v>#DIV/0!</v>
      </c>
      <c r="ES71" s="51" t="e">
        <f>DV71*100/('кол-во часов'!P44*18)</f>
        <v>#DIV/0!</v>
      </c>
      <c r="ET71" s="51" t="e">
        <f>DW71*100/('кол-во часов'!Q44*18)</f>
        <v>#DIV/0!</v>
      </c>
      <c r="EU71" s="51" t="e">
        <f>DX71*100/('кол-во часов'!R44*18)</f>
        <v>#DIV/0!</v>
      </c>
      <c r="EV71" s="51" t="e">
        <f>DY71*100/('кол-во часов'!S44*18)</f>
        <v>#DIV/0!</v>
      </c>
      <c r="EW71" s="51" t="e">
        <f>DZ71*100/('кол-во часов'!T44*18)</f>
        <v>#DIV/0!</v>
      </c>
      <c r="EX71" s="51" t="e">
        <f>EA71*100/('кол-во часов'!U44*18)</f>
        <v>#DIV/0!</v>
      </c>
      <c r="EY71" s="51" t="e">
        <f>EB71*100/('кол-во часов'!V44*18)</f>
        <v>#DIV/0!</v>
      </c>
      <c r="EZ71" s="51" t="e">
        <f>EC71*100/('кол-во часов'!W44*18)</f>
        <v>#DIV/0!</v>
      </c>
      <c r="FA71" s="51" t="e">
        <f>ED71*100/('кол-во часов'!X44*18)</f>
        <v>#DIV/0!</v>
      </c>
    </row>
    <row r="72" spans="1:157" ht="15.75" customHeight="1" x14ac:dyDescent="0.25">
      <c r="A72" s="3"/>
      <c r="B72" s="53"/>
      <c r="C72" s="3"/>
      <c r="D72" s="3"/>
      <c r="E72" s="71" t="s">
        <v>4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7"/>
      <c r="Y72" s="72" t="s">
        <v>5</v>
      </c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7"/>
      <c r="AW72" s="63" t="s">
        <v>6</v>
      </c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5"/>
      <c r="BQ72" s="66" t="s">
        <v>7</v>
      </c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7"/>
      <c r="CR72" s="68" t="s">
        <v>8</v>
      </c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7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54"/>
      <c r="DY72" s="54"/>
      <c r="DZ72" s="54"/>
      <c r="EA72" s="54"/>
      <c r="EB72" s="54"/>
      <c r="EC72" s="54"/>
      <c r="ED72" s="3"/>
      <c r="EE72" s="55"/>
      <c r="EF72" s="55"/>
      <c r="EH72" s="55"/>
      <c r="EI72" s="55"/>
      <c r="EJ72" s="55"/>
      <c r="EK72" s="55"/>
      <c r="EL72" s="55"/>
      <c r="EM72" s="55"/>
      <c r="EN72" s="55"/>
      <c r="EO72" s="55"/>
      <c r="EP72" s="55"/>
      <c r="EQ72" s="55"/>
      <c r="ER72" s="55"/>
      <c r="ES72" s="55"/>
      <c r="ET72" s="55"/>
      <c r="EU72" s="55"/>
      <c r="EV72" s="55"/>
      <c r="EW72" s="55"/>
      <c r="EX72" s="55"/>
      <c r="EY72" s="55"/>
      <c r="EZ72" s="55"/>
      <c r="FA72" s="55"/>
    </row>
    <row r="73" spans="1:157" ht="57.75" customHeight="1" x14ac:dyDescent="0.25">
      <c r="A73" s="56" t="s">
        <v>138</v>
      </c>
      <c r="B73" s="2"/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6"/>
      <c r="EE73" s="55"/>
      <c r="EF73" s="55"/>
      <c r="EH73" s="55"/>
      <c r="EI73" s="55"/>
      <c r="EJ73" s="55"/>
      <c r="EK73" s="55"/>
      <c r="EL73" s="55"/>
      <c r="EM73" s="55"/>
      <c r="EN73" s="55"/>
      <c r="EO73" s="55"/>
      <c r="EP73" s="55"/>
      <c r="EQ73" s="55"/>
      <c r="ER73" s="55"/>
      <c r="ES73" s="55"/>
      <c r="ET73" s="55"/>
      <c r="EU73" s="55"/>
      <c r="EV73" s="55"/>
      <c r="EW73" s="55"/>
      <c r="EX73" s="55"/>
      <c r="EY73" s="55"/>
      <c r="EZ73" s="55"/>
      <c r="FA73" s="55"/>
    </row>
    <row r="74" spans="1:157" ht="15.75" customHeight="1" x14ac:dyDescent="0.25">
      <c r="A74" s="1"/>
      <c r="B74" s="2"/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6"/>
      <c r="ED74" s="6"/>
      <c r="EE74" s="6"/>
    </row>
    <row r="75" spans="1:157" ht="15.75" customHeight="1" x14ac:dyDescent="0.25">
      <c r="A75" s="1"/>
      <c r="B75" s="2"/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6"/>
      <c r="ED75" s="6"/>
    </row>
    <row r="76" spans="1:157" ht="15.75" customHeight="1" x14ac:dyDescent="0.25">
      <c r="A76" s="1"/>
      <c r="B76" s="2"/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6"/>
      <c r="ED76" s="6"/>
    </row>
    <row r="77" spans="1:157" ht="15.75" customHeight="1" x14ac:dyDescent="0.25">
      <c r="A77" s="1"/>
      <c r="B77" s="2"/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6"/>
      <c r="ED77" s="6"/>
    </row>
    <row r="78" spans="1:157" ht="15.75" customHeight="1" x14ac:dyDescent="0.25">
      <c r="A78" s="1"/>
      <c r="B78" s="2"/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6"/>
      <c r="ED78" s="6"/>
    </row>
    <row r="79" spans="1:157" ht="15.75" customHeight="1" x14ac:dyDescent="0.25">
      <c r="A79" s="1"/>
      <c r="B79" s="2"/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6"/>
      <c r="ED79" s="6"/>
    </row>
    <row r="80" spans="1:157" ht="15.75" customHeight="1" x14ac:dyDescent="0.25">
      <c r="A80" s="1"/>
      <c r="B80" s="2"/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6"/>
      <c r="ED80" s="6"/>
    </row>
    <row r="81" spans="1:134" ht="15.75" customHeight="1" x14ac:dyDescent="0.25">
      <c r="A81" s="1"/>
      <c r="B81" s="2"/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6"/>
      <c r="ED81" s="6"/>
    </row>
    <row r="82" spans="1:134" ht="15.75" customHeight="1" x14ac:dyDescent="0.25">
      <c r="A82" s="1"/>
      <c r="B82" s="2"/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6"/>
      <c r="ED82" s="6"/>
    </row>
    <row r="83" spans="1:134" ht="15.75" customHeight="1" x14ac:dyDescent="0.25">
      <c r="A83" s="1"/>
      <c r="B83" s="2"/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6"/>
      <c r="ED83" s="6"/>
    </row>
    <row r="84" spans="1:134" ht="15.75" customHeight="1" x14ac:dyDescent="0.25">
      <c r="A84" s="1"/>
      <c r="B84" s="2"/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6"/>
      <c r="ED84" s="6"/>
    </row>
    <row r="85" spans="1:134" ht="15.75" customHeight="1" x14ac:dyDescent="0.25">
      <c r="A85" s="1"/>
      <c r="B85" s="2"/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6"/>
      <c r="ED85" s="6"/>
    </row>
    <row r="86" spans="1:134" ht="15.75" customHeight="1" x14ac:dyDescent="0.25">
      <c r="A86" s="1"/>
      <c r="B86" s="2"/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6"/>
      <c r="ED86" s="6"/>
    </row>
    <row r="87" spans="1:134" ht="15.75" customHeight="1" x14ac:dyDescent="0.25">
      <c r="A87" s="1"/>
      <c r="B87" s="2"/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6"/>
      <c r="ED87" s="6"/>
    </row>
    <row r="88" spans="1:134" ht="15.75" customHeight="1" x14ac:dyDescent="0.25">
      <c r="A88" s="1"/>
      <c r="B88" s="2"/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6"/>
      <c r="ED88" s="6"/>
    </row>
    <row r="89" spans="1:134" ht="15.75" customHeight="1" x14ac:dyDescent="0.25">
      <c r="A89" s="1"/>
      <c r="B89" s="2"/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6"/>
      <c r="ED89" s="6"/>
    </row>
    <row r="90" spans="1:134" ht="15.75" customHeight="1" x14ac:dyDescent="0.25">
      <c r="A90" s="1"/>
      <c r="B90" s="2"/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6"/>
      <c r="ED90" s="6"/>
    </row>
    <row r="91" spans="1:134" ht="15.75" customHeight="1" x14ac:dyDescent="0.25">
      <c r="A91" s="1"/>
      <c r="B91" s="2"/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6"/>
      <c r="ED91" s="6"/>
    </row>
    <row r="92" spans="1:134" ht="15.75" customHeight="1" x14ac:dyDescent="0.25">
      <c r="A92" s="1"/>
      <c r="B92" s="2"/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6"/>
      <c r="ED92" s="6"/>
    </row>
    <row r="93" spans="1:134" ht="15.75" customHeight="1" x14ac:dyDescent="0.25">
      <c r="A93" s="1"/>
      <c r="B93" s="2"/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6"/>
      <c r="ED93" s="6"/>
    </row>
    <row r="94" spans="1:134" ht="15.75" customHeight="1" x14ac:dyDescent="0.25">
      <c r="A94" s="1"/>
      <c r="B94" s="2"/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6"/>
      <c r="ED94" s="6"/>
    </row>
    <row r="95" spans="1:134" ht="15.75" customHeight="1" x14ac:dyDescent="0.25">
      <c r="A95" s="1"/>
      <c r="B95" s="2"/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6"/>
      <c r="ED95" s="6"/>
    </row>
    <row r="96" spans="1:134" ht="15.75" customHeight="1" x14ac:dyDescent="0.25">
      <c r="A96" s="1"/>
      <c r="B96" s="2"/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6"/>
      <c r="ED96" s="6"/>
    </row>
    <row r="97" spans="1:134" ht="15.75" customHeight="1" x14ac:dyDescent="0.25">
      <c r="A97" s="1"/>
      <c r="B97" s="2"/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6"/>
      <c r="ED97" s="6"/>
    </row>
    <row r="98" spans="1:134" ht="15.75" customHeight="1" x14ac:dyDescent="0.25">
      <c r="A98" s="1"/>
      <c r="B98" s="2"/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6"/>
      <c r="ED98" s="6"/>
    </row>
    <row r="99" spans="1:134" ht="15.75" customHeight="1" x14ac:dyDescent="0.25">
      <c r="A99" s="1"/>
      <c r="B99" s="2"/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6"/>
      <c r="ED99" s="6"/>
    </row>
    <row r="100" spans="1:134" ht="15.75" customHeight="1" x14ac:dyDescent="0.25">
      <c r="A100" s="1"/>
      <c r="B100" s="2"/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6"/>
      <c r="ED100" s="6"/>
    </row>
    <row r="101" spans="1:134" ht="15.75" customHeight="1" x14ac:dyDescent="0.25">
      <c r="A101" s="1"/>
      <c r="B101" s="2"/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6"/>
      <c r="ED101" s="6"/>
    </row>
    <row r="102" spans="1:134" ht="15.75" customHeight="1" x14ac:dyDescent="0.25">
      <c r="A102" s="1"/>
      <c r="B102" s="2"/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6"/>
      <c r="ED102" s="6"/>
    </row>
    <row r="103" spans="1:134" ht="15.75" customHeight="1" x14ac:dyDescent="0.25">
      <c r="A103" s="1"/>
      <c r="B103" s="2"/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6"/>
      <c r="ED103" s="6"/>
    </row>
    <row r="104" spans="1:134" ht="15.75" customHeight="1" x14ac:dyDescent="0.25">
      <c r="A104" s="1"/>
      <c r="B104" s="2"/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6"/>
      <c r="ED104" s="6"/>
    </row>
    <row r="105" spans="1:134" ht="15.75" customHeight="1" x14ac:dyDescent="0.25">
      <c r="A105" s="1"/>
      <c r="B105" s="2"/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6"/>
      <c r="ED105" s="6"/>
    </row>
    <row r="106" spans="1:134" ht="15.75" customHeight="1" x14ac:dyDescent="0.25">
      <c r="A106" s="1"/>
      <c r="B106" s="2"/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6"/>
      <c r="ED106" s="6"/>
    </row>
    <row r="107" spans="1:134" ht="15.75" customHeight="1" x14ac:dyDescent="0.25">
      <c r="A107" s="1"/>
      <c r="B107" s="2"/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6"/>
      <c r="ED107" s="6"/>
    </row>
    <row r="108" spans="1:134" ht="15.75" customHeight="1" x14ac:dyDescent="0.25">
      <c r="A108" s="1"/>
      <c r="B108" s="2"/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6"/>
      <c r="ED108" s="6"/>
    </row>
    <row r="109" spans="1:134" ht="15.75" customHeight="1" x14ac:dyDescent="0.25">
      <c r="A109" s="1"/>
      <c r="B109" s="2"/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6"/>
      <c r="ED109" s="6"/>
    </row>
    <row r="110" spans="1:134" ht="15.75" customHeight="1" x14ac:dyDescent="0.25">
      <c r="A110" s="1"/>
      <c r="B110" s="2"/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6"/>
      <c r="ED110" s="6"/>
    </row>
    <row r="111" spans="1:134" ht="15.75" customHeight="1" x14ac:dyDescent="0.25">
      <c r="A111" s="1"/>
      <c r="B111" s="2"/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6"/>
      <c r="ED111" s="6"/>
    </row>
    <row r="112" spans="1:134" ht="15.75" customHeight="1" x14ac:dyDescent="0.25">
      <c r="A112" s="1"/>
      <c r="B112" s="2"/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6"/>
      <c r="ED112" s="6"/>
    </row>
    <row r="113" spans="1:134" ht="15.75" customHeight="1" x14ac:dyDescent="0.25">
      <c r="A113" s="1"/>
      <c r="B113" s="2"/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6"/>
      <c r="ED113" s="6"/>
    </row>
    <row r="114" spans="1:134" ht="15.75" customHeight="1" x14ac:dyDescent="0.25">
      <c r="A114" s="1"/>
      <c r="B114" s="2"/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6"/>
      <c r="ED114" s="6"/>
    </row>
    <row r="115" spans="1:134" ht="15.75" customHeight="1" x14ac:dyDescent="0.25">
      <c r="A115" s="1"/>
      <c r="B115" s="2"/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6"/>
      <c r="ED115" s="6"/>
    </row>
    <row r="116" spans="1:134" ht="15.75" customHeight="1" x14ac:dyDescent="0.25">
      <c r="A116" s="1"/>
      <c r="B116" s="2"/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6"/>
      <c r="ED116" s="6"/>
    </row>
    <row r="117" spans="1:134" ht="15.75" customHeight="1" x14ac:dyDescent="0.25">
      <c r="A117" s="1"/>
      <c r="B117" s="2"/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6"/>
      <c r="ED117" s="6"/>
    </row>
    <row r="118" spans="1:134" ht="15.75" customHeight="1" x14ac:dyDescent="0.25">
      <c r="A118" s="1"/>
      <c r="B118" s="2"/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6"/>
      <c r="ED118" s="6"/>
    </row>
    <row r="119" spans="1:134" ht="15.75" customHeight="1" x14ac:dyDescent="0.25">
      <c r="A119" s="1"/>
      <c r="B119" s="2"/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6"/>
      <c r="ED119" s="6"/>
    </row>
    <row r="120" spans="1:134" ht="15.75" customHeight="1" x14ac:dyDescent="0.25">
      <c r="A120" s="1"/>
      <c r="B120" s="2"/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6"/>
      <c r="ED120" s="6"/>
    </row>
    <row r="121" spans="1:134" ht="15.75" customHeight="1" x14ac:dyDescent="0.25">
      <c r="A121" s="1"/>
      <c r="B121" s="2"/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6"/>
      <c r="ED121" s="6"/>
    </row>
    <row r="122" spans="1:134" ht="15.75" customHeight="1" x14ac:dyDescent="0.25">
      <c r="A122" s="1"/>
      <c r="B122" s="2"/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6"/>
      <c r="ED122" s="6"/>
    </row>
    <row r="123" spans="1:134" ht="15.75" customHeight="1" x14ac:dyDescent="0.25">
      <c r="A123" s="1"/>
      <c r="B123" s="2"/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6"/>
      <c r="ED123" s="6"/>
    </row>
    <row r="124" spans="1:134" ht="15.75" customHeight="1" x14ac:dyDescent="0.25">
      <c r="A124" s="1"/>
      <c r="B124" s="2"/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6"/>
      <c r="ED124" s="6"/>
    </row>
    <row r="125" spans="1:134" ht="15.75" customHeight="1" x14ac:dyDescent="0.25">
      <c r="A125" s="1"/>
      <c r="B125" s="2"/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6"/>
      <c r="ED125" s="6"/>
    </row>
    <row r="126" spans="1:134" ht="15.75" customHeight="1" x14ac:dyDescent="0.25">
      <c r="A126" s="1"/>
      <c r="B126" s="2"/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6"/>
      <c r="ED126" s="6"/>
    </row>
    <row r="127" spans="1:134" ht="15.75" customHeight="1" x14ac:dyDescent="0.25">
      <c r="A127" s="1"/>
      <c r="B127" s="2"/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6"/>
      <c r="ED127" s="6"/>
    </row>
    <row r="128" spans="1:134" ht="15.75" customHeight="1" x14ac:dyDescent="0.25">
      <c r="A128" s="1"/>
      <c r="B128" s="2"/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6"/>
      <c r="ED128" s="6"/>
    </row>
    <row r="129" spans="1:134" ht="15.75" customHeight="1" x14ac:dyDescent="0.25">
      <c r="A129" s="1"/>
      <c r="B129" s="2"/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6"/>
      <c r="ED129" s="6"/>
    </row>
    <row r="130" spans="1:134" ht="15.75" customHeight="1" x14ac:dyDescent="0.25">
      <c r="A130" s="1"/>
      <c r="B130" s="2"/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6"/>
      <c r="ED130" s="6"/>
    </row>
    <row r="131" spans="1:134" ht="15.75" customHeight="1" x14ac:dyDescent="0.25">
      <c r="A131" s="1"/>
      <c r="B131" s="2"/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6"/>
      <c r="ED131" s="6"/>
    </row>
    <row r="132" spans="1:134" ht="15.75" customHeight="1" x14ac:dyDescent="0.25">
      <c r="A132" s="1"/>
      <c r="B132" s="2"/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6"/>
      <c r="ED132" s="6"/>
    </row>
    <row r="133" spans="1:134" ht="15.75" customHeight="1" x14ac:dyDescent="0.25">
      <c r="A133" s="1"/>
      <c r="B133" s="2"/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6"/>
      <c r="ED133" s="6"/>
    </row>
    <row r="134" spans="1:134" ht="15.75" customHeight="1" x14ac:dyDescent="0.25">
      <c r="A134" s="1"/>
      <c r="B134" s="2"/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6"/>
      <c r="ED134" s="6"/>
    </row>
    <row r="135" spans="1:134" ht="15.75" customHeight="1" x14ac:dyDescent="0.25">
      <c r="A135" s="1"/>
      <c r="B135" s="2"/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6"/>
      <c r="ED135" s="6"/>
    </row>
    <row r="136" spans="1:134" ht="15.75" customHeight="1" x14ac:dyDescent="0.25">
      <c r="A136" s="1"/>
      <c r="B136" s="2"/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6"/>
      <c r="ED136" s="6"/>
    </row>
    <row r="137" spans="1:134" ht="15.75" customHeight="1" x14ac:dyDescent="0.25">
      <c r="A137" s="1"/>
      <c r="B137" s="2"/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6"/>
      <c r="ED137" s="6"/>
    </row>
    <row r="138" spans="1:134" ht="15.75" customHeight="1" x14ac:dyDescent="0.25">
      <c r="A138" s="1"/>
      <c r="B138" s="2"/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6"/>
      <c r="ED138" s="6"/>
    </row>
    <row r="139" spans="1:134" ht="15.75" customHeight="1" x14ac:dyDescent="0.25">
      <c r="A139" s="1"/>
      <c r="B139" s="2"/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6"/>
      <c r="ED139" s="6"/>
    </row>
    <row r="140" spans="1:134" ht="15.75" customHeight="1" x14ac:dyDescent="0.25">
      <c r="A140" s="1"/>
      <c r="B140" s="2"/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6"/>
      <c r="ED140" s="6"/>
    </row>
    <row r="141" spans="1:134" ht="15.75" customHeight="1" x14ac:dyDescent="0.25">
      <c r="A141" s="1"/>
      <c r="B141" s="2"/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6"/>
      <c r="ED141" s="6"/>
    </row>
    <row r="142" spans="1:134" ht="15.75" customHeight="1" x14ac:dyDescent="0.25">
      <c r="A142" s="1"/>
      <c r="B142" s="2"/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6"/>
      <c r="ED142" s="6"/>
    </row>
    <row r="143" spans="1:134" ht="15.75" customHeight="1" x14ac:dyDescent="0.25">
      <c r="A143" s="1"/>
      <c r="B143" s="2"/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6"/>
      <c r="ED143" s="6"/>
    </row>
    <row r="144" spans="1:134" ht="15.75" customHeight="1" x14ac:dyDescent="0.25">
      <c r="A144" s="1"/>
      <c r="B144" s="2"/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6"/>
      <c r="ED144" s="6"/>
    </row>
    <row r="145" spans="1:134" ht="15.75" customHeight="1" x14ac:dyDescent="0.25">
      <c r="A145" s="1"/>
      <c r="B145" s="2"/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6"/>
      <c r="ED145" s="6"/>
    </row>
    <row r="146" spans="1:134" ht="15.75" customHeight="1" x14ac:dyDescent="0.25">
      <c r="A146" s="1"/>
      <c r="B146" s="2"/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6"/>
      <c r="ED146" s="6"/>
    </row>
    <row r="147" spans="1:134" ht="15.75" customHeight="1" x14ac:dyDescent="0.25">
      <c r="A147" s="1"/>
      <c r="B147" s="2"/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6"/>
      <c r="ED147" s="6"/>
    </row>
    <row r="148" spans="1:134" ht="15.75" customHeight="1" x14ac:dyDescent="0.25">
      <c r="A148" s="1"/>
      <c r="B148" s="2"/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6"/>
      <c r="ED148" s="6"/>
    </row>
    <row r="149" spans="1:134" ht="15.75" customHeight="1" x14ac:dyDescent="0.25">
      <c r="A149" s="1"/>
      <c r="B149" s="2"/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6"/>
      <c r="ED149" s="6"/>
    </row>
    <row r="150" spans="1:134" ht="15.75" customHeight="1" x14ac:dyDescent="0.25">
      <c r="A150" s="1"/>
      <c r="B150" s="2"/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6"/>
      <c r="ED150" s="6"/>
    </row>
    <row r="151" spans="1:134" ht="15.75" customHeight="1" x14ac:dyDescent="0.25">
      <c r="A151" s="1"/>
      <c r="B151" s="2"/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6"/>
      <c r="ED151" s="6"/>
    </row>
    <row r="152" spans="1:134" ht="15.75" customHeight="1" x14ac:dyDescent="0.25">
      <c r="A152" s="1"/>
      <c r="B152" s="2"/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6"/>
      <c r="ED152" s="6"/>
    </row>
    <row r="153" spans="1:134" ht="15.75" customHeight="1" x14ac:dyDescent="0.25">
      <c r="A153" s="1"/>
      <c r="B153" s="2"/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6"/>
      <c r="ED153" s="6"/>
    </row>
    <row r="154" spans="1:134" ht="15.75" customHeight="1" x14ac:dyDescent="0.25">
      <c r="A154" s="1"/>
      <c r="B154" s="2"/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6"/>
      <c r="ED154" s="6"/>
    </row>
    <row r="155" spans="1:134" ht="15.75" customHeight="1" x14ac:dyDescent="0.25">
      <c r="A155" s="1"/>
      <c r="B155" s="2"/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6"/>
      <c r="ED155" s="6"/>
    </row>
    <row r="156" spans="1:134" ht="15.75" customHeight="1" x14ac:dyDescent="0.25">
      <c r="A156" s="1"/>
      <c r="B156" s="2"/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6"/>
      <c r="ED156" s="6"/>
    </row>
    <row r="157" spans="1:134" ht="15.75" customHeight="1" x14ac:dyDescent="0.25">
      <c r="A157" s="1"/>
      <c r="B157" s="2"/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6"/>
      <c r="ED157" s="6"/>
    </row>
    <row r="158" spans="1:134" ht="15.75" customHeight="1" x14ac:dyDescent="0.25">
      <c r="A158" s="1"/>
      <c r="B158" s="2"/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6"/>
      <c r="ED158" s="6"/>
    </row>
    <row r="159" spans="1:134" ht="15.75" customHeight="1" x14ac:dyDescent="0.25">
      <c r="A159" s="1"/>
      <c r="B159" s="2"/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6"/>
      <c r="ED159" s="6"/>
    </row>
    <row r="160" spans="1:134" ht="15.75" customHeight="1" x14ac:dyDescent="0.25">
      <c r="A160" s="1"/>
      <c r="B160" s="2"/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6"/>
      <c r="ED160" s="6"/>
    </row>
    <row r="161" spans="1:134" ht="15.75" customHeight="1" x14ac:dyDescent="0.25">
      <c r="A161" s="1"/>
      <c r="B161" s="2"/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6"/>
      <c r="ED161" s="6"/>
    </row>
    <row r="162" spans="1:134" ht="15.75" customHeight="1" x14ac:dyDescent="0.25">
      <c r="A162" s="1"/>
      <c r="B162" s="2"/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6"/>
      <c r="ED162" s="6"/>
    </row>
    <row r="163" spans="1:134" ht="15.75" customHeight="1" x14ac:dyDescent="0.25">
      <c r="A163" s="1"/>
      <c r="B163" s="2"/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6"/>
      <c r="ED163" s="6"/>
    </row>
    <row r="164" spans="1:134" ht="15.75" customHeight="1" x14ac:dyDescent="0.25">
      <c r="A164" s="1"/>
      <c r="B164" s="2"/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6"/>
      <c r="ED164" s="6"/>
    </row>
    <row r="165" spans="1:134" ht="15.75" customHeight="1" x14ac:dyDescent="0.25">
      <c r="A165" s="1"/>
      <c r="B165" s="2"/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6"/>
      <c r="ED165" s="6"/>
    </row>
    <row r="166" spans="1:134" ht="15.75" customHeight="1" x14ac:dyDescent="0.25">
      <c r="A166" s="1"/>
      <c r="B166" s="2"/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6"/>
      <c r="ED166" s="6"/>
    </row>
    <row r="167" spans="1:134" ht="15.75" customHeight="1" x14ac:dyDescent="0.25">
      <c r="A167" s="1"/>
      <c r="B167" s="2"/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6"/>
      <c r="ED167" s="6"/>
    </row>
    <row r="168" spans="1:134" ht="15.75" customHeight="1" x14ac:dyDescent="0.25">
      <c r="A168" s="1"/>
      <c r="B168" s="2"/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6"/>
      <c r="ED168" s="6"/>
    </row>
    <row r="169" spans="1:134" ht="15.75" customHeight="1" x14ac:dyDescent="0.25">
      <c r="A169" s="1"/>
      <c r="B169" s="2"/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6"/>
      <c r="ED169" s="6"/>
    </row>
    <row r="170" spans="1:134" ht="15.75" customHeight="1" x14ac:dyDescent="0.25">
      <c r="A170" s="1"/>
      <c r="B170" s="2"/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6"/>
      <c r="ED170" s="6"/>
    </row>
    <row r="171" spans="1:134" ht="15.75" customHeight="1" x14ac:dyDescent="0.25">
      <c r="A171" s="1"/>
      <c r="B171" s="2"/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6"/>
      <c r="ED171" s="6"/>
    </row>
    <row r="172" spans="1:134" ht="15.75" customHeight="1" x14ac:dyDescent="0.25">
      <c r="A172" s="1"/>
      <c r="B172" s="2"/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6"/>
      <c r="ED172" s="6"/>
    </row>
    <row r="173" spans="1:134" ht="15.75" customHeight="1" x14ac:dyDescent="0.25">
      <c r="A173" s="1"/>
      <c r="B173" s="2"/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6"/>
      <c r="ED173" s="6"/>
    </row>
    <row r="174" spans="1:134" ht="15.75" customHeight="1" x14ac:dyDescent="0.25">
      <c r="A174" s="1"/>
      <c r="B174" s="2"/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6"/>
      <c r="ED174" s="6"/>
    </row>
    <row r="175" spans="1:134" ht="15.75" customHeight="1" x14ac:dyDescent="0.25">
      <c r="A175" s="1"/>
      <c r="B175" s="2"/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6"/>
      <c r="ED175" s="6"/>
    </row>
    <row r="176" spans="1:134" ht="15.75" customHeight="1" x14ac:dyDescent="0.25">
      <c r="A176" s="1"/>
      <c r="B176" s="2"/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6"/>
      <c r="ED176" s="6"/>
    </row>
    <row r="177" spans="1:134" ht="15.75" customHeight="1" x14ac:dyDescent="0.25">
      <c r="A177" s="1"/>
      <c r="B177" s="2"/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6"/>
      <c r="ED177" s="6"/>
    </row>
    <row r="178" spans="1:134" ht="15.75" customHeight="1" x14ac:dyDescent="0.25">
      <c r="A178" s="1"/>
      <c r="B178" s="2"/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6"/>
      <c r="ED178" s="6"/>
    </row>
    <row r="179" spans="1:134" ht="15.75" customHeight="1" x14ac:dyDescent="0.25">
      <c r="A179" s="1"/>
      <c r="B179" s="2"/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6"/>
      <c r="ED179" s="6"/>
    </row>
    <row r="180" spans="1:134" ht="15.75" customHeight="1" x14ac:dyDescent="0.25">
      <c r="A180" s="1"/>
      <c r="B180" s="2"/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6"/>
      <c r="ED180" s="6"/>
    </row>
    <row r="181" spans="1:134" ht="15.75" customHeight="1" x14ac:dyDescent="0.25">
      <c r="A181" s="1"/>
      <c r="B181" s="2"/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6"/>
      <c r="ED181" s="6"/>
    </row>
    <row r="182" spans="1:134" ht="15.75" customHeight="1" x14ac:dyDescent="0.25">
      <c r="A182" s="1"/>
      <c r="B182" s="2"/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6"/>
      <c r="ED182" s="6"/>
    </row>
    <row r="183" spans="1:134" ht="15.75" customHeight="1" x14ac:dyDescent="0.25">
      <c r="A183" s="1"/>
      <c r="B183" s="2"/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6"/>
      <c r="ED183" s="6"/>
    </row>
    <row r="184" spans="1:134" ht="15.75" customHeight="1" x14ac:dyDescent="0.25">
      <c r="A184" s="1"/>
      <c r="B184" s="2"/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6"/>
      <c r="ED184" s="6"/>
    </row>
    <row r="185" spans="1:134" ht="15.75" customHeight="1" x14ac:dyDescent="0.25">
      <c r="A185" s="1"/>
      <c r="B185" s="2"/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6"/>
      <c r="ED185" s="6"/>
    </row>
    <row r="186" spans="1:134" ht="15.75" customHeight="1" x14ac:dyDescent="0.25">
      <c r="A186" s="1"/>
      <c r="B186" s="2"/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6"/>
      <c r="ED186" s="6"/>
    </row>
    <row r="187" spans="1:134" ht="15.75" customHeight="1" x14ac:dyDescent="0.25">
      <c r="A187" s="1"/>
      <c r="B187" s="2"/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6"/>
      <c r="ED187" s="6"/>
    </row>
    <row r="188" spans="1:134" ht="15.75" customHeight="1" x14ac:dyDescent="0.25">
      <c r="A188" s="1"/>
      <c r="B188" s="2"/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6"/>
      <c r="ED188" s="6"/>
    </row>
    <row r="189" spans="1:134" ht="15.75" customHeight="1" x14ac:dyDescent="0.25">
      <c r="A189" s="1"/>
      <c r="B189" s="2"/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6"/>
      <c r="ED189" s="6"/>
    </row>
    <row r="190" spans="1:134" ht="15.75" customHeight="1" x14ac:dyDescent="0.25">
      <c r="A190" s="1"/>
      <c r="B190" s="2"/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6"/>
      <c r="ED190" s="6"/>
    </row>
    <row r="191" spans="1:134" ht="15.75" customHeight="1" x14ac:dyDescent="0.25">
      <c r="A191" s="1"/>
      <c r="B191" s="2"/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6"/>
      <c r="ED191" s="6"/>
    </row>
    <row r="192" spans="1:134" ht="15.75" customHeight="1" x14ac:dyDescent="0.25">
      <c r="A192" s="1"/>
      <c r="B192" s="2"/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6"/>
      <c r="ED192" s="6"/>
    </row>
    <row r="193" spans="1:134" ht="15.75" customHeight="1" x14ac:dyDescent="0.25">
      <c r="A193" s="1"/>
      <c r="B193" s="2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6"/>
      <c r="ED193" s="6"/>
    </row>
    <row r="194" spans="1:134" ht="15.75" customHeight="1" x14ac:dyDescent="0.25">
      <c r="A194" s="1"/>
      <c r="B194" s="2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6"/>
      <c r="ED194" s="6"/>
    </row>
    <row r="195" spans="1:134" ht="15.75" customHeight="1" x14ac:dyDescent="0.25">
      <c r="A195" s="1"/>
      <c r="B195" s="2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6"/>
      <c r="ED195" s="6"/>
    </row>
    <row r="196" spans="1:134" ht="15.75" customHeight="1" x14ac:dyDescent="0.25">
      <c r="A196" s="1"/>
      <c r="B196" s="2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6"/>
      <c r="ED196" s="6"/>
    </row>
    <row r="197" spans="1:134" ht="15.75" customHeight="1" x14ac:dyDescent="0.25">
      <c r="A197" s="1"/>
      <c r="B197" s="2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6"/>
      <c r="ED197" s="6"/>
    </row>
    <row r="198" spans="1:134" ht="15.75" customHeight="1" x14ac:dyDescent="0.25">
      <c r="A198" s="1"/>
      <c r="B198" s="2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6"/>
      <c r="ED198" s="6"/>
    </row>
    <row r="199" spans="1:134" ht="15.75" customHeight="1" x14ac:dyDescent="0.25">
      <c r="A199" s="1"/>
      <c r="B199" s="2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6"/>
      <c r="ED199" s="6"/>
    </row>
    <row r="200" spans="1:134" ht="15.75" customHeight="1" x14ac:dyDescent="0.25">
      <c r="A200" s="1"/>
      <c r="B200" s="2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6"/>
      <c r="ED200" s="6"/>
    </row>
    <row r="201" spans="1:134" ht="15.75" customHeight="1" x14ac:dyDescent="0.25">
      <c r="A201" s="1"/>
      <c r="B201" s="2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6"/>
      <c r="ED201" s="6"/>
    </row>
    <row r="202" spans="1:134" ht="15.75" customHeight="1" x14ac:dyDescent="0.25">
      <c r="A202" s="1"/>
      <c r="B202" s="2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6"/>
      <c r="ED202" s="6"/>
    </row>
    <row r="203" spans="1:134" ht="15.75" customHeight="1" x14ac:dyDescent="0.25">
      <c r="A203" s="1"/>
      <c r="B203" s="2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6"/>
      <c r="ED203" s="6"/>
    </row>
    <row r="204" spans="1:134" ht="15.75" customHeight="1" x14ac:dyDescent="0.25">
      <c r="A204" s="1"/>
      <c r="B204" s="2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6"/>
      <c r="ED204" s="6"/>
    </row>
    <row r="205" spans="1:134" ht="15.75" customHeight="1" x14ac:dyDescent="0.25">
      <c r="A205" s="1"/>
      <c r="B205" s="2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6"/>
      <c r="ED205" s="6"/>
    </row>
    <row r="206" spans="1:134" ht="15.75" customHeight="1" x14ac:dyDescent="0.25">
      <c r="A206" s="1"/>
      <c r="B206" s="2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6"/>
      <c r="ED206" s="6"/>
    </row>
    <row r="207" spans="1:134" ht="15.75" customHeight="1" x14ac:dyDescent="0.25">
      <c r="A207" s="1"/>
      <c r="B207" s="2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6"/>
      <c r="ED207" s="6"/>
    </row>
    <row r="208" spans="1:134" ht="15.75" customHeight="1" x14ac:dyDescent="0.25">
      <c r="A208" s="1"/>
      <c r="B208" s="2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6"/>
      <c r="ED208" s="6"/>
    </row>
    <row r="209" spans="1:134" ht="15.75" customHeight="1" x14ac:dyDescent="0.25">
      <c r="A209" s="1"/>
      <c r="B209" s="2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6"/>
      <c r="ED209" s="6"/>
    </row>
    <row r="210" spans="1:134" ht="15.75" customHeight="1" x14ac:dyDescent="0.25">
      <c r="A210" s="1"/>
      <c r="B210" s="2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6"/>
      <c r="ED210" s="6"/>
    </row>
    <row r="211" spans="1:134" ht="15.75" customHeight="1" x14ac:dyDescent="0.25">
      <c r="A211" s="1"/>
      <c r="B211" s="2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6"/>
      <c r="ED211" s="6"/>
    </row>
    <row r="212" spans="1:134" ht="15.75" customHeight="1" x14ac:dyDescent="0.25">
      <c r="A212" s="1"/>
      <c r="B212" s="2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6"/>
      <c r="ED212" s="6"/>
    </row>
    <row r="213" spans="1:134" ht="15.75" customHeight="1" x14ac:dyDescent="0.25">
      <c r="A213" s="1"/>
      <c r="B213" s="2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6"/>
      <c r="ED213" s="6"/>
    </row>
    <row r="214" spans="1:134" ht="15.75" customHeight="1" x14ac:dyDescent="0.25">
      <c r="A214" s="1"/>
      <c r="B214" s="2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6"/>
      <c r="ED214" s="6"/>
    </row>
    <row r="215" spans="1:134" ht="15.75" customHeight="1" x14ac:dyDescent="0.25">
      <c r="A215" s="1"/>
      <c r="B215" s="2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6"/>
      <c r="ED215" s="6"/>
    </row>
    <row r="216" spans="1:134" ht="15.75" customHeight="1" x14ac:dyDescent="0.25">
      <c r="A216" s="1"/>
      <c r="B216" s="2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6"/>
      <c r="ED216" s="6"/>
    </row>
    <row r="217" spans="1:134" ht="15.75" customHeight="1" x14ac:dyDescent="0.25">
      <c r="A217" s="1"/>
      <c r="B217" s="2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6"/>
      <c r="ED217" s="6"/>
    </row>
    <row r="218" spans="1:134" ht="15.75" customHeight="1" x14ac:dyDescent="0.25">
      <c r="A218" s="1"/>
      <c r="B218" s="2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6"/>
      <c r="ED218" s="6"/>
    </row>
    <row r="219" spans="1:134" ht="15.75" customHeight="1" x14ac:dyDescent="0.25">
      <c r="A219" s="1"/>
      <c r="B219" s="2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6"/>
      <c r="ED219" s="6"/>
    </row>
    <row r="220" spans="1:134" ht="15.75" customHeight="1" x14ac:dyDescent="0.25">
      <c r="A220" s="1"/>
      <c r="B220" s="2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6"/>
      <c r="ED220" s="6"/>
    </row>
    <row r="221" spans="1:134" ht="15.75" customHeight="1" x14ac:dyDescent="0.25">
      <c r="A221" s="1"/>
      <c r="B221" s="2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6"/>
      <c r="ED221" s="6"/>
    </row>
    <row r="222" spans="1:134" ht="15.75" customHeight="1" x14ac:dyDescent="0.25">
      <c r="A222" s="1"/>
      <c r="B222" s="2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6"/>
      <c r="ED222" s="6"/>
    </row>
    <row r="223" spans="1:134" ht="15.75" customHeight="1" x14ac:dyDescent="0.25">
      <c r="A223" s="1"/>
      <c r="B223" s="2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6"/>
      <c r="ED223" s="6"/>
    </row>
    <row r="224" spans="1:134" ht="15.75" customHeight="1" x14ac:dyDescent="0.25">
      <c r="A224" s="1"/>
      <c r="B224" s="2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6"/>
      <c r="ED224" s="6"/>
    </row>
    <row r="225" spans="1:134" ht="15.75" customHeight="1" x14ac:dyDescent="0.25">
      <c r="A225" s="1"/>
      <c r="B225" s="2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6"/>
      <c r="ED225" s="6"/>
    </row>
    <row r="226" spans="1:134" ht="15.75" customHeight="1" x14ac:dyDescent="0.25">
      <c r="A226" s="1"/>
      <c r="B226" s="2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6"/>
      <c r="ED226" s="6"/>
    </row>
    <row r="227" spans="1:134" ht="15.75" customHeight="1" x14ac:dyDescent="0.25">
      <c r="A227" s="1"/>
      <c r="B227" s="2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6"/>
      <c r="ED227" s="6"/>
    </row>
    <row r="228" spans="1:134" ht="15.75" customHeight="1" x14ac:dyDescent="0.25">
      <c r="A228" s="1"/>
      <c r="B228" s="2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6"/>
      <c r="ED228" s="6"/>
    </row>
    <row r="229" spans="1:134" ht="15.75" customHeight="1" x14ac:dyDescent="0.25">
      <c r="A229" s="1"/>
      <c r="B229" s="2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6"/>
      <c r="ED229" s="6"/>
    </row>
    <row r="230" spans="1:134" ht="15.75" customHeight="1" x14ac:dyDescent="0.25">
      <c r="A230" s="1"/>
      <c r="B230" s="2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6"/>
      <c r="ED230" s="6"/>
    </row>
    <row r="231" spans="1:134" ht="15.75" customHeight="1" x14ac:dyDescent="0.25">
      <c r="A231" s="1"/>
      <c r="B231" s="2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6"/>
      <c r="ED231" s="6"/>
    </row>
    <row r="232" spans="1:134" ht="15.75" customHeight="1" x14ac:dyDescent="0.25">
      <c r="A232" s="1"/>
      <c r="B232" s="2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6"/>
      <c r="ED232" s="6"/>
    </row>
    <row r="233" spans="1:134" ht="15.75" customHeight="1" x14ac:dyDescent="0.25">
      <c r="A233" s="1"/>
      <c r="B233" s="2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6"/>
      <c r="ED233" s="6"/>
    </row>
    <row r="234" spans="1:134" ht="15.75" customHeight="1" x14ac:dyDescent="0.25">
      <c r="A234" s="1"/>
      <c r="B234" s="2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6"/>
      <c r="ED234" s="6"/>
    </row>
    <row r="235" spans="1:134" ht="15.75" customHeight="1" x14ac:dyDescent="0.25">
      <c r="A235" s="1"/>
      <c r="B235" s="2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6"/>
      <c r="ED235" s="6"/>
    </row>
    <row r="236" spans="1:134" ht="15.75" customHeight="1" x14ac:dyDescent="0.25">
      <c r="A236" s="1"/>
      <c r="B236" s="2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6"/>
      <c r="ED236" s="6"/>
    </row>
    <row r="237" spans="1:134" ht="15.75" customHeight="1" x14ac:dyDescent="0.25">
      <c r="A237" s="1"/>
      <c r="B237" s="2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6"/>
      <c r="ED237" s="6"/>
    </row>
    <row r="238" spans="1:134" ht="15.75" customHeight="1" x14ac:dyDescent="0.25">
      <c r="A238" s="1"/>
      <c r="B238" s="2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6"/>
      <c r="ED238" s="6"/>
    </row>
    <row r="239" spans="1:134" ht="15.75" customHeight="1" x14ac:dyDescent="0.25">
      <c r="A239" s="1"/>
      <c r="B239" s="2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6"/>
      <c r="ED239" s="6"/>
    </row>
    <row r="240" spans="1:134" ht="15.75" customHeight="1" x14ac:dyDescent="0.25">
      <c r="A240" s="1"/>
      <c r="B240" s="2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6"/>
      <c r="ED240" s="6"/>
    </row>
    <row r="241" spans="1:134" ht="15.75" customHeight="1" x14ac:dyDescent="0.25">
      <c r="A241" s="1"/>
      <c r="B241" s="2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6"/>
      <c r="ED241" s="6"/>
    </row>
    <row r="242" spans="1:134" ht="15.75" customHeight="1" x14ac:dyDescent="0.25">
      <c r="A242" s="1"/>
      <c r="B242" s="2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6"/>
      <c r="ED242" s="6"/>
    </row>
    <row r="243" spans="1:134" ht="15.75" customHeight="1" x14ac:dyDescent="0.25">
      <c r="A243" s="1"/>
      <c r="B243" s="2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6"/>
      <c r="ED243" s="6"/>
    </row>
    <row r="244" spans="1:134" ht="15.75" customHeight="1" x14ac:dyDescent="0.25">
      <c r="A244" s="1"/>
      <c r="B244" s="2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6"/>
      <c r="ED244" s="6"/>
    </row>
    <row r="245" spans="1:134" ht="15.75" customHeight="1" x14ac:dyDescent="0.25">
      <c r="A245" s="1"/>
      <c r="B245" s="2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6"/>
      <c r="ED245" s="6"/>
    </row>
    <row r="246" spans="1:134" ht="15.75" customHeight="1" x14ac:dyDescent="0.25">
      <c r="A246" s="1"/>
      <c r="B246" s="2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6"/>
      <c r="ED246" s="6"/>
    </row>
    <row r="247" spans="1:134" ht="15.75" customHeight="1" x14ac:dyDescent="0.25">
      <c r="A247" s="1"/>
      <c r="B247" s="2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6"/>
      <c r="ED247" s="6"/>
    </row>
    <row r="248" spans="1:134" ht="15.75" customHeight="1" x14ac:dyDescent="0.25">
      <c r="A248" s="1"/>
      <c r="B248" s="2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6"/>
      <c r="ED248" s="6"/>
    </row>
    <row r="249" spans="1:134" ht="15.75" customHeight="1" x14ac:dyDescent="0.25">
      <c r="A249" s="1"/>
      <c r="B249" s="2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6"/>
      <c r="ED249" s="6"/>
    </row>
    <row r="250" spans="1:134" ht="15.75" customHeight="1" x14ac:dyDescent="0.25">
      <c r="A250" s="1"/>
      <c r="B250" s="2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6"/>
      <c r="ED250" s="6"/>
    </row>
    <row r="251" spans="1:134" ht="15.75" customHeight="1" x14ac:dyDescent="0.25">
      <c r="A251" s="1"/>
      <c r="B251" s="2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6"/>
      <c r="ED251" s="6"/>
    </row>
    <row r="252" spans="1:134" ht="15.75" customHeight="1" x14ac:dyDescent="0.25">
      <c r="A252" s="1"/>
      <c r="B252" s="2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6"/>
      <c r="ED252" s="6"/>
    </row>
    <row r="253" spans="1:134" ht="15.75" customHeight="1" x14ac:dyDescent="0.25">
      <c r="A253" s="1"/>
      <c r="B253" s="2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6"/>
      <c r="ED253" s="6"/>
    </row>
    <row r="254" spans="1:134" ht="15.75" customHeight="1" x14ac:dyDescent="0.25">
      <c r="A254" s="1"/>
      <c r="B254" s="2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6"/>
      <c r="ED254" s="6"/>
    </row>
    <row r="255" spans="1:134" ht="15.75" customHeight="1" x14ac:dyDescent="0.25">
      <c r="A255" s="1"/>
      <c r="B255" s="2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6"/>
      <c r="ED255" s="6"/>
    </row>
    <row r="256" spans="1:134" ht="15.75" customHeight="1" x14ac:dyDescent="0.25">
      <c r="A256" s="1"/>
      <c r="B256" s="2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6"/>
      <c r="ED256" s="6"/>
    </row>
    <row r="257" spans="1:134" ht="15.75" customHeight="1" x14ac:dyDescent="0.25">
      <c r="A257" s="1"/>
      <c r="B257" s="2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6"/>
      <c r="ED257" s="6"/>
    </row>
    <row r="258" spans="1:134" ht="15.75" customHeight="1" x14ac:dyDescent="0.25">
      <c r="A258" s="1"/>
      <c r="B258" s="2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6"/>
      <c r="ED258" s="6"/>
    </row>
    <row r="259" spans="1:134" ht="15.75" customHeight="1" x14ac:dyDescent="0.25">
      <c r="A259" s="1"/>
      <c r="B259" s="2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6"/>
      <c r="ED259" s="6"/>
    </row>
    <row r="260" spans="1:134" ht="15.75" customHeight="1" x14ac:dyDescent="0.25">
      <c r="A260" s="1"/>
      <c r="B260" s="2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6"/>
      <c r="ED260" s="6"/>
    </row>
    <row r="261" spans="1:134" ht="15.75" customHeight="1" x14ac:dyDescent="0.25">
      <c r="A261" s="1"/>
      <c r="B261" s="2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6"/>
      <c r="ED261" s="6"/>
    </row>
    <row r="262" spans="1:134" ht="15.75" customHeight="1" x14ac:dyDescent="0.25">
      <c r="A262" s="1"/>
      <c r="B262" s="2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6"/>
      <c r="ED262" s="6"/>
    </row>
    <row r="263" spans="1:134" ht="15.75" customHeight="1" x14ac:dyDescent="0.25">
      <c r="A263" s="1"/>
      <c r="B263" s="2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6"/>
      <c r="ED263" s="6"/>
    </row>
    <row r="264" spans="1:134" ht="15.75" customHeight="1" x14ac:dyDescent="0.25">
      <c r="A264" s="1"/>
      <c r="B264" s="2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6"/>
      <c r="ED264" s="6"/>
    </row>
    <row r="265" spans="1:134" ht="15.75" customHeight="1" x14ac:dyDescent="0.25">
      <c r="A265" s="1"/>
      <c r="B265" s="2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6"/>
      <c r="ED265" s="6"/>
    </row>
    <row r="266" spans="1:134" ht="15.75" customHeight="1" x14ac:dyDescent="0.25">
      <c r="A266" s="1"/>
      <c r="B266" s="2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6"/>
      <c r="ED266" s="6"/>
    </row>
    <row r="267" spans="1:134" ht="15.75" customHeight="1" x14ac:dyDescent="0.25">
      <c r="A267" s="1"/>
      <c r="B267" s="2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6"/>
      <c r="ED267" s="6"/>
    </row>
    <row r="268" spans="1:134" ht="15.75" customHeight="1" x14ac:dyDescent="0.25">
      <c r="A268" s="1"/>
      <c r="B268" s="2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6"/>
      <c r="ED268" s="6"/>
    </row>
    <row r="269" spans="1:134" ht="15.75" customHeight="1" x14ac:dyDescent="0.25">
      <c r="A269" s="1"/>
      <c r="B269" s="2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6"/>
      <c r="ED269" s="6"/>
    </row>
    <row r="270" spans="1:134" ht="15.75" customHeight="1" x14ac:dyDescent="0.25">
      <c r="A270" s="1"/>
      <c r="B270" s="2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6"/>
      <c r="ED270" s="6"/>
    </row>
    <row r="271" spans="1:134" ht="15.75" customHeight="1" x14ac:dyDescent="0.25">
      <c r="A271" s="1"/>
      <c r="B271" s="2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6"/>
      <c r="ED271" s="6"/>
    </row>
    <row r="272" spans="1:134" ht="15.75" customHeight="1" x14ac:dyDescent="0.25">
      <c r="A272" s="1"/>
      <c r="B272" s="2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6"/>
      <c r="ED272" s="6"/>
    </row>
    <row r="273" spans="1:134" ht="15.75" customHeight="1" x14ac:dyDescent="0.25">
      <c r="A273" s="1"/>
      <c r="B273" s="2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6"/>
      <c r="ED273" s="6"/>
    </row>
  </sheetData>
  <mergeCells count="17">
    <mergeCell ref="A6:B6"/>
    <mergeCell ref="E6:X6"/>
    <mergeCell ref="Y6:AV6"/>
    <mergeCell ref="F1:N1"/>
    <mergeCell ref="R1:AI1"/>
    <mergeCell ref="F2:N2"/>
    <mergeCell ref="R2:AG2"/>
    <mergeCell ref="E72:X72"/>
    <mergeCell ref="Y72:AV72"/>
    <mergeCell ref="AW72:BP72"/>
    <mergeCell ref="BQ72:CQ72"/>
    <mergeCell ref="CR72:DG72"/>
    <mergeCell ref="AW6:BP6"/>
    <mergeCell ref="BQ6:CQ6"/>
    <mergeCell ref="CR6:DG6"/>
    <mergeCell ref="DH6:ED6"/>
    <mergeCell ref="EE6:FA6"/>
  </mergeCells>
  <pageMargins left="0.7" right="0.7" top="1.1437499999999998" bottom="1.1437499999999998" header="0" footer="0"/>
  <pageSetup paperSize="9" scale="4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88.28515625" customWidth="1"/>
    <col min="2" max="26" width="8.7109375" customWidth="1"/>
  </cols>
  <sheetData>
    <row r="1" spans="1:1" ht="29.25" customHeight="1" x14ac:dyDescent="0.25">
      <c r="A1" s="57" t="s">
        <v>139</v>
      </c>
    </row>
    <row r="2" spans="1:1" ht="70.5" customHeight="1" x14ac:dyDescent="0.25">
      <c r="A2" s="58" t="s">
        <v>140</v>
      </c>
    </row>
    <row r="3" spans="1:1" ht="67.5" customHeight="1" x14ac:dyDescent="0.25">
      <c r="A3" s="58" t="s">
        <v>141</v>
      </c>
    </row>
    <row r="4" spans="1:1" ht="39" customHeight="1" x14ac:dyDescent="0.25">
      <c r="A4" s="59" t="s">
        <v>142</v>
      </c>
    </row>
    <row r="5" spans="1:1" ht="14.25" customHeight="1" x14ac:dyDescent="0.25">
      <c r="A5" s="59"/>
    </row>
    <row r="6" spans="1:1" ht="14.25" customHeight="1" x14ac:dyDescent="0.25">
      <c r="A6" s="58" t="s">
        <v>143</v>
      </c>
    </row>
    <row r="7" spans="1:1" ht="14.25" customHeight="1" x14ac:dyDescent="0.25"/>
    <row r="8" spans="1:1" ht="14.25" customHeight="1" x14ac:dyDescent="0.25"/>
    <row r="9" spans="1:1" ht="14.25" customHeight="1" x14ac:dyDescent="0.25"/>
    <row r="10" spans="1:1" ht="14.25" customHeight="1" x14ac:dyDescent="0.25"/>
    <row r="11" spans="1:1" ht="14.25" customHeight="1" x14ac:dyDescent="0.25"/>
    <row r="12" spans="1:1" ht="14.25" customHeight="1" x14ac:dyDescent="0.25"/>
    <row r="13" spans="1:1" ht="14.25" customHeight="1" x14ac:dyDescent="0.25"/>
    <row r="14" spans="1:1" ht="14.25" customHeight="1" x14ac:dyDescent="0.25"/>
    <row r="15" spans="1:1" ht="14.25" customHeight="1" x14ac:dyDescent="0.25"/>
    <row r="16" spans="1:1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5.42578125" customWidth="1"/>
    <col min="4" max="4" width="5.140625" customWidth="1"/>
    <col min="5" max="7" width="5.42578125" customWidth="1"/>
    <col min="8" max="8" width="5.28515625" customWidth="1"/>
    <col min="9" max="9" width="5.85546875" customWidth="1"/>
    <col min="10" max="10" width="5.28515625" customWidth="1"/>
    <col min="11" max="11" width="5.42578125" customWidth="1"/>
    <col min="12" max="12" width="6.28515625" customWidth="1"/>
    <col min="13" max="13" width="5.42578125" customWidth="1"/>
    <col min="14" max="14" width="4.85546875" customWidth="1"/>
    <col min="15" max="15" width="5.140625" customWidth="1"/>
    <col min="16" max="16" width="5.7109375" customWidth="1"/>
    <col min="17" max="18" width="5.42578125" customWidth="1"/>
    <col min="19" max="20" width="5.28515625" customWidth="1"/>
    <col min="21" max="21" width="5.42578125" customWidth="1"/>
    <col min="22" max="22" width="5.140625" customWidth="1"/>
    <col min="23" max="23" width="5" customWidth="1"/>
    <col min="24" max="24" width="5.28515625" customWidth="1"/>
    <col min="25" max="26" width="8.7109375" customWidth="1"/>
  </cols>
  <sheetData>
    <row r="1" spans="1:24" ht="14.25" customHeight="1" x14ac:dyDescent="0.25"/>
    <row r="2" spans="1:24" ht="14.25" customHeight="1" x14ac:dyDescent="0.25">
      <c r="B2" s="78" t="s">
        <v>144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80"/>
    </row>
    <row r="3" spans="1:24" ht="14.25" customHeight="1" x14ac:dyDescent="0.25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</row>
    <row r="4" spans="1:24" ht="14.25" customHeight="1" x14ac:dyDescent="0.25">
      <c r="A4" s="60" t="s">
        <v>13</v>
      </c>
      <c r="B4" s="16" t="s">
        <v>14</v>
      </c>
      <c r="C4" s="16" t="s">
        <v>15</v>
      </c>
      <c r="D4" s="16" t="s">
        <v>12</v>
      </c>
      <c r="E4" s="16" t="s">
        <v>16</v>
      </c>
      <c r="F4" s="16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16" t="s">
        <v>23</v>
      </c>
      <c r="M4" s="16" t="s">
        <v>24</v>
      </c>
      <c r="N4" s="16" t="s">
        <v>25</v>
      </c>
      <c r="O4" s="16" t="s">
        <v>26</v>
      </c>
      <c r="P4" s="16" t="s">
        <v>27</v>
      </c>
      <c r="Q4" s="16" t="s">
        <v>28</v>
      </c>
      <c r="R4" s="16" t="s">
        <v>29</v>
      </c>
      <c r="S4" s="16" t="s">
        <v>30</v>
      </c>
      <c r="T4" s="16" t="s">
        <v>31</v>
      </c>
      <c r="U4" s="16" t="s">
        <v>32</v>
      </c>
      <c r="V4" s="16" t="s">
        <v>33</v>
      </c>
      <c r="W4" s="16" t="s">
        <v>34</v>
      </c>
      <c r="X4" s="16" t="s">
        <v>35</v>
      </c>
    </row>
    <row r="5" spans="1:24" ht="14.25" customHeight="1" x14ac:dyDescent="0.25">
      <c r="A5" s="39" t="s">
        <v>37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</row>
    <row r="6" spans="1:24" ht="14.25" customHeight="1" x14ac:dyDescent="0.25">
      <c r="A6" s="39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spans="1:24" ht="14.25" customHeight="1" x14ac:dyDescent="0.25">
      <c r="A7" s="39" t="s">
        <v>41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</row>
    <row r="8" spans="1:24" ht="14.25" customHeight="1" x14ac:dyDescent="0.25">
      <c r="A8" s="39" t="s">
        <v>43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</row>
    <row r="9" spans="1:24" ht="14.25" customHeight="1" x14ac:dyDescent="0.25">
      <c r="A9" s="39" t="s">
        <v>52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</row>
    <row r="10" spans="1:24" ht="14.25" customHeight="1" x14ac:dyDescent="0.25">
      <c r="A10" s="39" t="s">
        <v>55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24" ht="14.25" customHeight="1" x14ac:dyDescent="0.25">
      <c r="A11" s="39" t="s">
        <v>57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</row>
    <row r="12" spans="1:24" ht="14.25" customHeight="1" x14ac:dyDescent="0.25">
      <c r="A12" s="39" t="s">
        <v>60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</row>
    <row r="13" spans="1:24" ht="14.25" customHeight="1" x14ac:dyDescent="0.25">
      <c r="A13" s="39" t="s">
        <v>71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</row>
    <row r="14" spans="1:24" ht="14.25" customHeight="1" x14ac:dyDescent="0.25">
      <c r="A14" s="39" t="s">
        <v>75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</row>
    <row r="15" spans="1:24" ht="14.25" customHeight="1" x14ac:dyDescent="0.25">
      <c r="A15" s="39" t="s">
        <v>77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</row>
    <row r="16" spans="1:24" ht="14.25" customHeight="1" x14ac:dyDescent="0.25">
      <c r="A16" s="39" t="s">
        <v>79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</row>
    <row r="17" spans="1:24" ht="14.25" customHeight="1" x14ac:dyDescent="0.25">
      <c r="A17" s="39" t="s">
        <v>87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</row>
    <row r="18" spans="1:24" ht="14.25" customHeight="1" x14ac:dyDescent="0.25">
      <c r="A18" s="39" t="s">
        <v>91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</row>
    <row r="19" spans="1:24" ht="14.25" customHeight="1" x14ac:dyDescent="0.25">
      <c r="A19" s="39" t="s">
        <v>92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</row>
    <row r="20" spans="1:24" ht="14.25" customHeight="1" x14ac:dyDescent="0.25">
      <c r="A20" s="39" t="s">
        <v>93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</row>
    <row r="21" spans="1:24" ht="14.25" customHeight="1" x14ac:dyDescent="0.25">
      <c r="A21" s="39" t="s">
        <v>97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</row>
    <row r="22" spans="1:24" ht="14.25" customHeight="1" x14ac:dyDescent="0.25">
      <c r="A22" s="39" t="s">
        <v>98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4" ht="14.25" customHeight="1" x14ac:dyDescent="0.25">
      <c r="A23" s="39" t="s">
        <v>101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</row>
    <row r="24" spans="1:24" ht="14.25" customHeight="1" x14ac:dyDescent="0.25">
      <c r="A24" s="39" t="s">
        <v>102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</row>
    <row r="25" spans="1:24" ht="14.25" customHeight="1" x14ac:dyDescent="0.25">
      <c r="A25" s="39" t="s">
        <v>106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</row>
    <row r="26" spans="1:24" ht="14.25" customHeight="1" x14ac:dyDescent="0.25">
      <c r="A26" s="39" t="s">
        <v>109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</row>
    <row r="27" spans="1:24" ht="14.25" customHeight="1" x14ac:dyDescent="0.25">
      <c r="A27" s="39" t="s">
        <v>110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</row>
    <row r="28" spans="1:24" ht="14.25" customHeight="1" x14ac:dyDescent="0.25">
      <c r="A28" s="39" t="s">
        <v>113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</row>
    <row r="29" spans="1:24" ht="14.25" customHeight="1" x14ac:dyDescent="0.25">
      <c r="A29" s="39" t="s">
        <v>118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</row>
    <row r="30" spans="1:24" ht="14.25" customHeight="1" x14ac:dyDescent="0.25">
      <c r="A30" s="39" t="s">
        <v>120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1:24" ht="14.25" customHeight="1" x14ac:dyDescent="0.25">
      <c r="A31" s="39" t="s">
        <v>121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</row>
    <row r="32" spans="1:24" ht="14.25" customHeight="1" x14ac:dyDescent="0.25">
      <c r="A32" s="62" t="s">
        <v>122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</row>
    <row r="33" spans="1:24" ht="14.25" customHeight="1" x14ac:dyDescent="0.25">
      <c r="A33" s="39" t="s">
        <v>126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</row>
    <row r="34" spans="1:24" ht="14.25" customHeight="1" x14ac:dyDescent="0.25">
      <c r="A34" s="39" t="s">
        <v>128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</row>
    <row r="35" spans="1:24" ht="14.25" customHeight="1" x14ac:dyDescent="0.25">
      <c r="A35" s="39" t="s">
        <v>129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</row>
    <row r="36" spans="1:24" ht="14.25" customHeight="1" x14ac:dyDescent="0.25">
      <c r="A36" s="39" t="s">
        <v>130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</row>
    <row r="37" spans="1:24" ht="14.25" customHeight="1" x14ac:dyDescent="0.25">
      <c r="A37" s="39" t="s">
        <v>134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</row>
    <row r="38" spans="1:24" ht="14.25" customHeight="1" x14ac:dyDescent="0.25">
      <c r="A38" s="39" t="s">
        <v>135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</row>
    <row r="39" spans="1:24" ht="14.25" customHeight="1" x14ac:dyDescent="0.25">
      <c r="A39" s="39" t="s">
        <v>145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</row>
    <row r="40" spans="1:24" ht="14.25" customHeight="1" x14ac:dyDescent="0.25">
      <c r="A40" s="39" t="s">
        <v>146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</row>
    <row r="41" spans="1:24" ht="14.25" customHeight="1" x14ac:dyDescent="0.25">
      <c r="A41" s="39" t="s">
        <v>136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</row>
    <row r="42" spans="1:24" ht="14.25" customHeight="1" x14ac:dyDescent="0.25">
      <c r="A42" s="39" t="s">
        <v>137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</row>
    <row r="43" spans="1:24" ht="14.25" customHeight="1" x14ac:dyDescent="0.25">
      <c r="A43" s="39" t="s">
        <v>147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</row>
    <row r="44" spans="1:24" ht="14.25" customHeight="1" x14ac:dyDescent="0.25">
      <c r="A44" s="39" t="s">
        <v>148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</row>
    <row r="45" spans="1:24" ht="14.25" customHeight="1" x14ac:dyDescent="0.25"/>
    <row r="46" spans="1:24" ht="14.25" customHeight="1" x14ac:dyDescent="0.25"/>
    <row r="47" spans="1:24" ht="14.25" customHeight="1" x14ac:dyDescent="0.25"/>
    <row r="48" spans="1:24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1">
    <mergeCell ref="B2:X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инструкция</vt:lpstr>
      <vt:lpstr>кол-во часов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2025-01-16T08:20:23Z</dcterms:created>
  <dcterms:modified xsi:type="dcterms:W3CDTF">2025-01-16T08:20:23Z</dcterms:modified>
</cp:coreProperties>
</file>