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9405"/>
  </bookViews>
  <sheets>
    <sheet name="график" sheetId="1" r:id="rId1"/>
    <sheet name="инструкция" sheetId="2" r:id="rId2"/>
    <sheet name="кол-во часов" sheetId="3" r:id="rId3"/>
  </sheets>
  <calcPr calcId="144525"/>
</workbook>
</file>

<file path=xl/calcChain.xml><?xml version="1.0" encoding="utf-8"?>
<calcChain xmlns="http://schemas.openxmlformats.org/spreadsheetml/2006/main">
  <c r="ED71" i="1" l="1"/>
  <c r="EC71" i="1"/>
  <c r="EB71" i="1"/>
  <c r="EA71" i="1"/>
  <c r="DZ71" i="1"/>
  <c r="DY71" i="1"/>
  <c r="DX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ED51" i="1"/>
  <c r="EC51" i="1"/>
  <c r="EB51" i="1"/>
  <c r="EA51" i="1"/>
  <c r="DZ51" i="1"/>
  <c r="DY51" i="1"/>
  <c r="DX51" i="1"/>
  <c r="DW51" i="1"/>
  <c r="DV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ED50" i="1"/>
  <c r="EC50" i="1"/>
  <c r="EB50" i="1"/>
  <c r="EA50" i="1"/>
  <c r="DZ50" i="1"/>
  <c r="DY50" i="1"/>
  <c r="DX50" i="1"/>
  <c r="DW50" i="1"/>
  <c r="DV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ED49" i="1"/>
  <c r="EC49" i="1"/>
  <c r="EB49" i="1"/>
  <c r="EA49" i="1"/>
  <c r="DZ49" i="1"/>
  <c r="DY49" i="1"/>
  <c r="DX49" i="1"/>
  <c r="DW49" i="1"/>
  <c r="DV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ED47" i="1"/>
  <c r="EC47" i="1"/>
  <c r="EB47" i="1"/>
  <c r="EA47" i="1"/>
  <c r="DZ47" i="1"/>
  <c r="DY47" i="1"/>
  <c r="DX47" i="1"/>
  <c r="DW47" i="1"/>
  <c r="DV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W71" i="1" l="1"/>
  <c r="DU71" i="1"/>
  <c r="DV71" i="1"/>
</calcChain>
</file>

<file path=xl/sharedStrings.xml><?xml version="1.0" encoding="utf-8"?>
<sst xmlns="http://schemas.openxmlformats.org/spreadsheetml/2006/main" count="1746" uniqueCount="148">
  <si>
    <t>____________________</t>
  </si>
  <si>
    <t>График оценочных процедур в МАОУ СОШ №_76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</si>
  <si>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</si>
  <si>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</si>
  <si>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</si>
  <si>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</si>
  <si>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</si>
  <si>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</si>
  <si>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</si>
  <si>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</si>
  <si>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</si>
  <si>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</si>
  <si>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</si>
  <si>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</si>
  <si>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</si>
  <si>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</si>
  <si>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</si>
  <si>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</si>
  <si>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</si>
  <si>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</si>
  <si>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</si>
  <si>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</si>
  <si>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</si>
  <si>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</si>
  <si>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</si>
  <si>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</si>
  <si>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</si>
  <si>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</si>
  <si>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</si>
  <si>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</si>
  <si>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</si>
  <si>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</si>
  <si>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</si>
  <si>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</si>
  <si>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</si>
  <si>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</si>
  <si>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</si>
  <si>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</si>
  <si>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</si>
  <si>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</si>
  <si>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</si>
  <si>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</si>
  <si>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</si>
  <si>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</si>
  <si>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2д</t>
  </si>
  <si>
    <t>2е</t>
  </si>
  <si>
    <t>Информатика</t>
  </si>
  <si>
    <t>2ж</t>
  </si>
  <si>
    <t>История</t>
  </si>
  <si>
    <t>2з</t>
  </si>
  <si>
    <t>Кубановедение</t>
  </si>
  <si>
    <t>3а</t>
  </si>
  <si>
    <t>Литература, литчтение</t>
  </si>
  <si>
    <t xml:space="preserve">
</t>
  </si>
  <si>
    <t>3б</t>
  </si>
  <si>
    <t>Математика</t>
  </si>
  <si>
    <t>3в</t>
  </si>
  <si>
    <t xml:space="preserve">РУС </t>
  </si>
  <si>
    <t>Музыка</t>
  </si>
  <si>
    <t>3г</t>
  </si>
  <si>
    <t>Немецкий</t>
  </si>
  <si>
    <t>3д</t>
  </si>
  <si>
    <t>ОБЗР</t>
  </si>
  <si>
    <t>3е</t>
  </si>
  <si>
    <t>Обществознание</t>
  </si>
  <si>
    <t>3ж</t>
  </si>
  <si>
    <t>анг</t>
  </si>
  <si>
    <t>Окружающий мир</t>
  </si>
  <si>
    <t>3з</t>
  </si>
  <si>
    <t>Русский язык</t>
  </si>
  <si>
    <t>4а</t>
  </si>
  <si>
    <t>Анг</t>
  </si>
  <si>
    <t>ВПР</t>
  </si>
  <si>
    <t>Технология</t>
  </si>
  <si>
    <t>4б</t>
  </si>
  <si>
    <t>Физика</t>
  </si>
  <si>
    <t>4в</t>
  </si>
  <si>
    <t>Физкультура</t>
  </si>
  <si>
    <t>4г</t>
  </si>
  <si>
    <t>Французский</t>
  </si>
  <si>
    <t>4д</t>
  </si>
  <si>
    <t>Химия</t>
  </si>
  <si>
    <t>4е</t>
  </si>
  <si>
    <t>4ж</t>
  </si>
  <si>
    <t>4з</t>
  </si>
  <si>
    <t>русс</t>
  </si>
  <si>
    <t>5а</t>
  </si>
  <si>
    <t>Мат</t>
  </si>
  <si>
    <t>рус</t>
  </si>
  <si>
    <t>лит</t>
  </si>
  <si>
    <t>5б</t>
  </si>
  <si>
    <t>5в</t>
  </si>
  <si>
    <t>5г</t>
  </si>
  <si>
    <t>5д</t>
  </si>
  <si>
    <t>5е</t>
  </si>
  <si>
    <t>5ж</t>
  </si>
  <si>
    <t>6а</t>
  </si>
  <si>
    <t>6б</t>
  </si>
  <si>
    <t>Рус</t>
  </si>
  <si>
    <t>Лит</t>
  </si>
  <si>
    <t>6в</t>
  </si>
  <si>
    <t>6г</t>
  </si>
  <si>
    <t>6д</t>
  </si>
  <si>
    <t>6е</t>
  </si>
  <si>
    <t>6ж</t>
  </si>
  <si>
    <t>7а</t>
  </si>
  <si>
    <t>физ</t>
  </si>
  <si>
    <t>Гем</t>
  </si>
  <si>
    <t>7б</t>
  </si>
  <si>
    <t>7в</t>
  </si>
  <si>
    <t>гем</t>
  </si>
  <si>
    <t>алг</t>
  </si>
  <si>
    <t>7г</t>
  </si>
  <si>
    <t>НЕм</t>
  </si>
  <si>
    <t>7д</t>
  </si>
  <si>
    <t>7е</t>
  </si>
  <si>
    <t>7ж</t>
  </si>
  <si>
    <t>8а</t>
  </si>
  <si>
    <t>хим</t>
  </si>
  <si>
    <t>8б</t>
  </si>
  <si>
    <t>8в</t>
  </si>
  <si>
    <t>8г</t>
  </si>
  <si>
    <t>8д</t>
  </si>
  <si>
    <t>8е</t>
  </si>
  <si>
    <t>8ж</t>
  </si>
  <si>
    <t>9а</t>
  </si>
  <si>
    <t>мат</t>
  </si>
  <si>
    <t>9б</t>
  </si>
  <si>
    <t>9в</t>
  </si>
  <si>
    <t>9г</t>
  </si>
  <si>
    <t>9д</t>
  </si>
  <si>
    <t>9е</t>
  </si>
  <si>
    <t>9ж</t>
  </si>
  <si>
    <t>10а</t>
  </si>
  <si>
    <t>10б</t>
  </si>
  <si>
    <t>11а</t>
  </si>
  <si>
    <t>11б</t>
  </si>
  <si>
    <t>жирным шрифтом обозначены ВПР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</si>
  <si>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</si>
  <si>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</si>
  <si>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</si>
  <si>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</si>
  <si>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</si>
  <si>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Количество часов в неделю по предметам</t>
  </si>
  <si>
    <t>10в</t>
  </si>
  <si>
    <t>10г</t>
  </si>
  <si>
    <t>11в</t>
  </si>
  <si>
    <t>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</si>
</sst>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u/>
      <sz val="11"/>
      <color rgb="FF000000"/>
      <name val="Calibri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C00000"/>
      <name val="Calibri"/>
    </font>
    <font>
      <b/>
      <sz val="12"/>
      <color rgb="FFC00000"/>
      <name val="Times New Roman"/>
    </font>
    <font>
      <b/>
      <i/>
      <sz val="12"/>
      <color rgb="FF000000"/>
      <name val="Calibri"/>
    </font>
    <font>
      <b/>
      <sz val="14"/>
      <color rgb="FFFF0000"/>
      <name val="Times New Roman"/>
    </font>
    <font>
      <sz val="14"/>
      <color rgb="FF000000"/>
      <name val="Times New Roman"/>
    </font>
    <font>
      <b/>
      <sz val="14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CCCFF"/>
        <bgColor rgb="FFCCCCFF"/>
      </patternFill>
    </fill>
    <fill>
      <patternFill patternType="solid">
        <fgColor rgb="FFFFFF99"/>
        <bgColor rgb="FFFFFF99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8" borderId="1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" fillId="0" borderId="0" xfId="0" applyFont="1"/>
    <xf numFmtId="0" fontId="19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5" xfId="0" applyFont="1" applyBorder="1"/>
    <xf numFmtId="0" fontId="3" fillId="5" borderId="2" xfId="0" applyFont="1" applyFill="1" applyBorder="1" applyAlignment="1">
      <alignment horizontal="center" vertical="center"/>
    </xf>
    <xf numFmtId="0" fontId="9" fillId="0" borderId="4" xfId="0" applyFont="1" applyBorder="1"/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2" fillId="9" borderId="15" xfId="0" applyFont="1" applyFill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15" fillId="10" borderId="0" xfId="0" applyFont="1" applyFill="1" applyAlignment="1"/>
    <xf numFmtId="0" fontId="16" fillId="10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73"/>
  <sheetViews>
    <sheetView tabSelected="1" workbookViewId="0">
      <pane xSplit="4" ySplit="7" topLeftCell="BY62" activePane="bottomRight" state="frozen"/>
      <selection pane="topRight" activeCell="E1" sqref="E1"/>
      <selection pane="bottomLeft" activeCell="A8" sqref="A8"/>
      <selection pane="bottomRight" activeCell="CN45" sqref="CN45"/>
    </sheetView>
  </sheetViews>
  <sheetFormatPr defaultColWidth="14.42578125" defaultRowHeight="15" customHeight="1" x14ac:dyDescent="0.25"/>
  <cols>
    <col min="1" max="1" width="14.28515625" customWidth="1"/>
    <col min="2" max="2" width="4.42578125" customWidth="1"/>
    <col min="3" max="3" width="2.28515625" customWidth="1"/>
    <col min="4" max="4" width="5.42578125" customWidth="1"/>
    <col min="5" max="134" width="4.7109375" customWidth="1"/>
  </cols>
  <sheetData>
    <row r="1" spans="1:134" ht="18.75" x14ac:dyDescent="0.25">
      <c r="A1" s="1"/>
      <c r="B1" s="2"/>
      <c r="D1" s="3"/>
      <c r="E1" s="4"/>
      <c r="F1" s="68" t="s">
        <v>0</v>
      </c>
      <c r="G1" s="67"/>
      <c r="H1" s="67"/>
      <c r="I1" s="67"/>
      <c r="J1" s="67"/>
      <c r="K1" s="67"/>
      <c r="L1" s="67"/>
      <c r="M1" s="67"/>
      <c r="N1" s="67"/>
      <c r="O1" s="4"/>
      <c r="P1" s="4"/>
      <c r="Q1" s="4"/>
      <c r="R1" s="69" t="s">
        <v>1</v>
      </c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6"/>
      <c r="ED1" s="6"/>
    </row>
    <row r="2" spans="1:134" ht="19.5" customHeight="1" x14ac:dyDescent="0.25">
      <c r="A2" s="1"/>
      <c r="B2" s="2"/>
      <c r="D2" s="3"/>
      <c r="E2" s="4"/>
      <c r="F2" s="70" t="s">
        <v>0</v>
      </c>
      <c r="G2" s="67"/>
      <c r="H2" s="67"/>
      <c r="I2" s="67"/>
      <c r="J2" s="67"/>
      <c r="K2" s="67"/>
      <c r="L2" s="67"/>
      <c r="M2" s="67"/>
      <c r="N2" s="67"/>
      <c r="O2" s="4"/>
      <c r="P2" s="4"/>
      <c r="Q2" s="4"/>
      <c r="R2" s="69" t="s">
        <v>2</v>
      </c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7"/>
      <c r="AI2" s="7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6"/>
      <c r="ED2" s="6"/>
    </row>
    <row r="3" spans="1:134" ht="19.5" customHeight="1" x14ac:dyDescent="0.25">
      <c r="A3" s="1"/>
      <c r="B3" s="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6"/>
      <c r="ED3" s="6"/>
    </row>
    <row r="4" spans="1:134" ht="19.5" customHeight="1" x14ac:dyDescent="0.25">
      <c r="A4" s="1"/>
      <c r="B4" s="2"/>
      <c r="D4" s="3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6"/>
      <c r="ED4" s="6"/>
    </row>
    <row r="5" spans="1:134" ht="15.75" x14ac:dyDescent="0.25">
      <c r="A5" s="1"/>
      <c r="B5" s="2"/>
      <c r="D5" s="3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6"/>
      <c r="ED5" s="6"/>
    </row>
    <row r="6" spans="1:134" ht="30" customHeight="1" x14ac:dyDescent="0.25">
      <c r="A6" s="66" t="s">
        <v>3</v>
      </c>
      <c r="B6" s="67"/>
      <c r="C6" s="8"/>
      <c r="D6" s="9"/>
      <c r="E6" s="64" t="s">
        <v>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61"/>
      <c r="Y6" s="65" t="s">
        <v>5</v>
      </c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61"/>
      <c r="AW6" s="57" t="s">
        <v>6</v>
      </c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9"/>
      <c r="BQ6" s="60" t="s">
        <v>7</v>
      </c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61"/>
      <c r="CR6" s="62" t="s">
        <v>8</v>
      </c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61"/>
      <c r="DH6" s="63" t="s">
        <v>9</v>
      </c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61"/>
    </row>
    <row r="7" spans="1:134" ht="18" customHeight="1" x14ac:dyDescent="0.25">
      <c r="A7" s="10" t="s">
        <v>10</v>
      </c>
      <c r="B7" s="11" t="s">
        <v>11</v>
      </c>
      <c r="C7" s="8"/>
      <c r="D7" s="12" t="s">
        <v>12</v>
      </c>
      <c r="E7" s="13">
        <v>9</v>
      </c>
      <c r="F7" s="13">
        <v>10</v>
      </c>
      <c r="G7" s="13">
        <v>11</v>
      </c>
      <c r="H7" s="13">
        <v>13</v>
      </c>
      <c r="I7" s="13">
        <v>14</v>
      </c>
      <c r="J7" s="13">
        <v>15</v>
      </c>
      <c r="K7" s="13">
        <v>16</v>
      </c>
      <c r="L7" s="13">
        <v>17</v>
      </c>
      <c r="M7" s="13">
        <v>18</v>
      </c>
      <c r="N7" s="13">
        <v>20</v>
      </c>
      <c r="O7" s="13">
        <v>21</v>
      </c>
      <c r="P7" s="13">
        <v>22</v>
      </c>
      <c r="Q7" s="13">
        <v>23</v>
      </c>
      <c r="R7" s="13">
        <v>24</v>
      </c>
      <c r="S7" s="13">
        <v>25</v>
      </c>
      <c r="T7" s="13">
        <v>27</v>
      </c>
      <c r="U7" s="13">
        <v>28</v>
      </c>
      <c r="V7" s="13">
        <v>29</v>
      </c>
      <c r="W7" s="13">
        <v>30</v>
      </c>
      <c r="X7" s="13">
        <v>31</v>
      </c>
      <c r="Y7" s="13">
        <v>1</v>
      </c>
      <c r="Z7" s="14">
        <v>3</v>
      </c>
      <c r="AA7" s="14">
        <v>4</v>
      </c>
      <c r="AB7" s="14">
        <v>5</v>
      </c>
      <c r="AC7" s="14">
        <v>6</v>
      </c>
      <c r="AD7" s="14">
        <v>7</v>
      </c>
      <c r="AE7" s="14">
        <v>8</v>
      </c>
      <c r="AF7" s="14">
        <v>10</v>
      </c>
      <c r="AG7" s="14">
        <v>11</v>
      </c>
      <c r="AH7" s="14">
        <v>12</v>
      </c>
      <c r="AI7" s="14">
        <v>13</v>
      </c>
      <c r="AJ7" s="14">
        <v>14</v>
      </c>
      <c r="AK7" s="14">
        <v>15</v>
      </c>
      <c r="AL7" s="14">
        <v>17</v>
      </c>
      <c r="AM7" s="14">
        <v>18</v>
      </c>
      <c r="AN7" s="14">
        <v>19</v>
      </c>
      <c r="AO7" s="14">
        <v>20</v>
      </c>
      <c r="AP7" s="14">
        <v>21</v>
      </c>
      <c r="AQ7" s="14">
        <v>22</v>
      </c>
      <c r="AR7" s="14">
        <v>24</v>
      </c>
      <c r="AS7" s="14">
        <v>25</v>
      </c>
      <c r="AT7" s="14">
        <v>26</v>
      </c>
      <c r="AU7" s="14">
        <v>27</v>
      </c>
      <c r="AV7" s="14">
        <v>28</v>
      </c>
      <c r="AW7" s="14">
        <v>1</v>
      </c>
      <c r="AX7" s="14">
        <v>3</v>
      </c>
      <c r="AY7" s="8">
        <v>4</v>
      </c>
      <c r="AZ7" s="14">
        <v>5</v>
      </c>
      <c r="BA7" s="8">
        <v>6</v>
      </c>
      <c r="BB7" s="14">
        <v>7</v>
      </c>
      <c r="BC7" s="8">
        <v>10</v>
      </c>
      <c r="BD7" s="14">
        <v>11</v>
      </c>
      <c r="BE7" s="14">
        <v>12</v>
      </c>
      <c r="BF7" s="8">
        <v>13</v>
      </c>
      <c r="BG7" s="14">
        <v>14</v>
      </c>
      <c r="BH7" s="14">
        <v>15</v>
      </c>
      <c r="BI7" s="14">
        <v>16</v>
      </c>
      <c r="BJ7" s="8">
        <v>17</v>
      </c>
      <c r="BK7" s="14">
        <v>18</v>
      </c>
      <c r="BL7" s="8">
        <v>19</v>
      </c>
      <c r="BM7" s="14">
        <v>20</v>
      </c>
      <c r="BN7" s="8">
        <v>21</v>
      </c>
      <c r="BO7" s="14">
        <v>22</v>
      </c>
      <c r="BP7" s="14">
        <v>31</v>
      </c>
      <c r="BQ7" s="14">
        <v>1</v>
      </c>
      <c r="BR7" s="14">
        <v>2</v>
      </c>
      <c r="BS7" s="14">
        <v>3</v>
      </c>
      <c r="BT7" s="14">
        <v>4</v>
      </c>
      <c r="BU7" s="14">
        <v>5</v>
      </c>
      <c r="BV7" s="14">
        <v>7</v>
      </c>
      <c r="BW7" s="8">
        <v>8</v>
      </c>
      <c r="BX7" s="14">
        <v>9</v>
      </c>
      <c r="BY7" s="8">
        <v>10</v>
      </c>
      <c r="BZ7" s="14">
        <v>11</v>
      </c>
      <c r="CA7" s="8">
        <v>12</v>
      </c>
      <c r="CB7" s="14">
        <v>13</v>
      </c>
      <c r="CC7" s="14">
        <v>14</v>
      </c>
      <c r="CD7" s="14">
        <v>15</v>
      </c>
      <c r="CE7" s="14">
        <v>16</v>
      </c>
      <c r="CF7" s="14">
        <v>17</v>
      </c>
      <c r="CG7" s="14">
        <v>18</v>
      </c>
      <c r="CH7" s="14">
        <v>19</v>
      </c>
      <c r="CI7" s="14">
        <v>21</v>
      </c>
      <c r="CJ7" s="14">
        <v>22</v>
      </c>
      <c r="CK7" s="14">
        <v>23</v>
      </c>
      <c r="CL7" s="14">
        <v>24</v>
      </c>
      <c r="CM7" s="14">
        <v>25</v>
      </c>
      <c r="CN7" s="14">
        <v>26</v>
      </c>
      <c r="CO7" s="14">
        <v>28</v>
      </c>
      <c r="CP7" s="14">
        <v>29</v>
      </c>
      <c r="CQ7" s="14">
        <v>30</v>
      </c>
      <c r="CR7" s="14">
        <v>5</v>
      </c>
      <c r="CS7" s="14">
        <v>6</v>
      </c>
      <c r="CT7" s="15">
        <v>7</v>
      </c>
      <c r="CU7" s="14">
        <v>12</v>
      </c>
      <c r="CV7" s="15">
        <v>13</v>
      </c>
      <c r="CW7" s="14">
        <v>14</v>
      </c>
      <c r="CX7" s="15">
        <v>15</v>
      </c>
      <c r="CY7" s="14">
        <v>16</v>
      </c>
      <c r="CZ7" s="14">
        <v>17</v>
      </c>
      <c r="DA7" s="15">
        <v>19</v>
      </c>
      <c r="DB7" s="14">
        <v>20</v>
      </c>
      <c r="DC7" s="15">
        <v>21</v>
      </c>
      <c r="DD7" s="14">
        <v>22</v>
      </c>
      <c r="DE7" s="15">
        <v>23</v>
      </c>
      <c r="DF7" s="15">
        <v>24</v>
      </c>
      <c r="DG7" s="14">
        <v>26</v>
      </c>
      <c r="DH7" s="16" t="s">
        <v>13</v>
      </c>
      <c r="DI7" s="16" t="s">
        <v>14</v>
      </c>
      <c r="DJ7" s="16" t="s">
        <v>11</v>
      </c>
      <c r="DK7" s="16" t="s">
        <v>15</v>
      </c>
      <c r="DL7" s="16" t="s">
        <v>16</v>
      </c>
      <c r="DM7" s="16" t="s">
        <v>17</v>
      </c>
      <c r="DN7" s="16" t="s">
        <v>18</v>
      </c>
      <c r="DO7" s="16" t="s">
        <v>19</v>
      </c>
      <c r="DP7" s="16" t="s">
        <v>20</v>
      </c>
      <c r="DQ7" s="16" t="s">
        <v>21</v>
      </c>
      <c r="DR7" s="16" t="s">
        <v>22</v>
      </c>
      <c r="DS7" s="16" t="s">
        <v>23</v>
      </c>
      <c r="DT7" s="16" t="s">
        <v>24</v>
      </c>
      <c r="DU7" s="16" t="s">
        <v>25</v>
      </c>
      <c r="DV7" s="16" t="s">
        <v>26</v>
      </c>
      <c r="DW7" s="16" t="s">
        <v>27</v>
      </c>
      <c r="DX7" s="16" t="s">
        <v>28</v>
      </c>
      <c r="DY7" s="16" t="s">
        <v>29</v>
      </c>
      <c r="DZ7" s="16" t="s">
        <v>30</v>
      </c>
      <c r="EA7" s="16" t="s">
        <v>31</v>
      </c>
      <c r="EB7" s="16" t="s">
        <v>32</v>
      </c>
      <c r="EC7" s="16" t="s">
        <v>33</v>
      </c>
      <c r="ED7" s="16" t="s">
        <v>34</v>
      </c>
    </row>
    <row r="8" spans="1:134" ht="18" customHeight="1" x14ac:dyDescent="0.25">
      <c r="A8" s="17" t="s">
        <v>35</v>
      </c>
      <c r="B8" s="18" t="s">
        <v>25</v>
      </c>
      <c r="D8" s="19" t="s">
        <v>36</v>
      </c>
      <c r="E8" s="20"/>
      <c r="F8" s="20"/>
      <c r="G8" s="20"/>
      <c r="H8" s="20"/>
      <c r="I8" s="20"/>
      <c r="J8" s="20"/>
      <c r="K8" s="21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1" t="s">
        <v>28</v>
      </c>
      <c r="V8" s="21" t="s">
        <v>13</v>
      </c>
      <c r="W8" s="20"/>
      <c r="X8" s="20"/>
      <c r="Y8" s="20"/>
      <c r="Z8" s="20"/>
      <c r="AA8" s="21" t="s">
        <v>14</v>
      </c>
      <c r="AB8" s="20"/>
      <c r="AC8" s="20"/>
      <c r="AD8" s="20"/>
      <c r="AE8" s="20"/>
      <c r="AF8" s="20"/>
      <c r="AG8" s="20"/>
      <c r="AH8" s="20"/>
      <c r="AI8" s="21" t="s">
        <v>13</v>
      </c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1" t="s">
        <v>21</v>
      </c>
      <c r="AW8" s="20"/>
      <c r="AX8" s="20"/>
      <c r="AY8" s="21" t="s">
        <v>13</v>
      </c>
      <c r="AZ8" s="20"/>
      <c r="BA8" s="20"/>
      <c r="BB8" s="20"/>
      <c r="BC8" s="20"/>
      <c r="BD8" s="21" t="s">
        <v>14</v>
      </c>
      <c r="BE8" s="21" t="s">
        <v>13</v>
      </c>
      <c r="BF8" s="20"/>
      <c r="BG8" s="20"/>
      <c r="BH8" s="20"/>
      <c r="BI8" s="20"/>
      <c r="BJ8" s="20"/>
      <c r="BK8" s="20"/>
      <c r="BL8" s="21" t="s">
        <v>21</v>
      </c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1" t="s">
        <v>13</v>
      </c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1" t="s">
        <v>21</v>
      </c>
      <c r="CL8" s="21" t="s">
        <v>13</v>
      </c>
      <c r="CM8" s="20"/>
      <c r="CN8" s="20"/>
      <c r="CO8" s="20"/>
      <c r="CP8" s="21" t="s">
        <v>14</v>
      </c>
      <c r="CQ8" s="20"/>
      <c r="CR8" s="20"/>
      <c r="CS8" s="21" t="s">
        <v>28</v>
      </c>
      <c r="CT8" s="20"/>
      <c r="CU8" s="20"/>
      <c r="CV8" s="21" t="s">
        <v>13</v>
      </c>
      <c r="CW8" s="21" t="s">
        <v>14</v>
      </c>
      <c r="CX8" s="21" t="s">
        <v>21</v>
      </c>
      <c r="CY8" s="20"/>
      <c r="CZ8" s="20"/>
      <c r="DA8" s="20"/>
      <c r="DB8" s="21" t="s">
        <v>21</v>
      </c>
      <c r="DC8" s="20"/>
      <c r="DD8" s="20"/>
      <c r="DE8" s="20"/>
      <c r="DF8" s="20"/>
      <c r="DG8" s="20"/>
      <c r="DH8" s="22">
        <f t="shared" ref="DH8:DH70" si="0">COUNTIF(E8:DG8,"РУС")</f>
        <v>7</v>
      </c>
      <c r="DI8" s="23">
        <f t="shared" ref="DI8:DI70" si="1">COUNTIF(E8:DG8,"МАТ")</f>
        <v>4</v>
      </c>
      <c r="DJ8" s="22">
        <f t="shared" ref="DJ8:DJ70" si="2">COUNTIF(E8:DG8,"АЛГ")</f>
        <v>0</v>
      </c>
      <c r="DK8" s="22">
        <f t="shared" ref="DK8:DK70" si="3">COUNTIF(E8:DG8,"ГЕМ")</f>
        <v>0</v>
      </c>
      <c r="DL8" s="22">
        <f t="shared" ref="DL8:DL70" si="4">COUNTIF(E8:DG8,"ВИС")</f>
        <v>0</v>
      </c>
      <c r="DM8" s="22">
        <f t="shared" ref="DM8:DM70" si="5">COUNTIF(E8:DG8,"БИО")</f>
        <v>0</v>
      </c>
      <c r="DN8" s="22">
        <f t="shared" ref="DN8:DN70" si="6">COUNTIF(E8:DG8,"ГЕО")</f>
        <v>0</v>
      </c>
      <c r="DO8" s="22">
        <f t="shared" ref="DO8:DO70" si="7">COUNTIF(E8:DG8,"ИНФ")</f>
        <v>0</v>
      </c>
      <c r="DP8" s="22">
        <f t="shared" ref="DP8:DP70" si="8">COUNTIF(E8:DG8,"ИСТ")</f>
        <v>0</v>
      </c>
      <c r="DQ8" s="22">
        <f t="shared" ref="DQ8:DQ70" si="9">COUNTIF(E8:DG8,"ЛИТ")</f>
        <v>6</v>
      </c>
      <c r="DR8" s="22">
        <f t="shared" ref="DR8:DR70" si="10">COUNTIF(E8:DG8,"ОБЩ")</f>
        <v>0</v>
      </c>
      <c r="DS8" s="22">
        <f t="shared" ref="DS8:DS70" si="11">COUNTIF(E8:DG8,"ФИЗ")</f>
        <v>0</v>
      </c>
      <c r="DT8" s="22">
        <f t="shared" ref="DT8:DT70" si="12">COUNTIF(E8:DG8,"ХИМ")</f>
        <v>0</v>
      </c>
      <c r="DU8" s="22">
        <f t="shared" ref="DU8:DU46" si="13">COUNTIF(E8:DG8,"АНГ")</f>
        <v>0</v>
      </c>
      <c r="DV8" s="22">
        <f t="shared" ref="DV8:DV70" si="14">COUNTIF(E8:DG8,"НЕМ")</f>
        <v>0</v>
      </c>
      <c r="DW8" s="22">
        <f t="shared" ref="DW8:DW70" si="15">COUNTIF(E8:DG8,"ФРА")</f>
        <v>0</v>
      </c>
      <c r="DX8" s="22">
        <f t="shared" ref="DX8:DX70" si="16">COUNTIF(E8:DG8,"ОКР")</f>
        <v>2</v>
      </c>
      <c r="DY8" s="22">
        <f t="shared" ref="DY8:DY70" si="17">COUNTIF(E8:DG8,"ИЗО")</f>
        <v>0</v>
      </c>
      <c r="DZ8" s="22">
        <f t="shared" ref="DZ8:DZ70" si="18">COUNTIF(E8:DG8,"КУБ")</f>
        <v>0</v>
      </c>
      <c r="EA8" s="22">
        <f t="shared" ref="EA8:EA70" si="19">COUNTIF(E8:DG8,"МУЗ")</f>
        <v>0</v>
      </c>
      <c r="EB8" s="22">
        <f t="shared" ref="EB8:EB70" si="20">COUNTIF(E8:DG8,"ОБЗ")</f>
        <v>0</v>
      </c>
      <c r="EC8" s="22">
        <f t="shared" ref="EC8:EC70" si="21">COUNTIF(E8:DG8,"ТЕХ")</f>
        <v>0</v>
      </c>
      <c r="ED8" s="22">
        <f t="shared" ref="ED8:ED70" si="22">COUNTIF(E8:DG8,"ФЗР")</f>
        <v>0</v>
      </c>
    </row>
    <row r="9" spans="1:134" ht="18" customHeight="1" x14ac:dyDescent="0.25">
      <c r="A9" s="10" t="s">
        <v>37</v>
      </c>
      <c r="B9" s="24" t="s">
        <v>17</v>
      </c>
      <c r="D9" s="25" t="s">
        <v>38</v>
      </c>
      <c r="E9" s="20"/>
      <c r="F9" s="20"/>
      <c r="G9" s="20"/>
      <c r="H9" s="20"/>
      <c r="I9" s="20"/>
      <c r="J9" s="20"/>
      <c r="K9" s="21" t="s">
        <v>21</v>
      </c>
      <c r="L9" s="20"/>
      <c r="M9" s="20"/>
      <c r="N9" s="20"/>
      <c r="O9" s="20"/>
      <c r="P9" s="20"/>
      <c r="Q9" s="20"/>
      <c r="R9" s="20"/>
      <c r="S9" s="20"/>
      <c r="T9" s="20"/>
      <c r="U9" s="21" t="s">
        <v>13</v>
      </c>
      <c r="V9" s="21" t="s">
        <v>28</v>
      </c>
      <c r="W9" s="20"/>
      <c r="X9" s="20"/>
      <c r="Y9" s="20"/>
      <c r="Z9" s="20"/>
      <c r="AA9" s="21" t="s">
        <v>14</v>
      </c>
      <c r="AB9" s="20"/>
      <c r="AC9" s="20"/>
      <c r="AD9" s="20"/>
      <c r="AE9" s="20"/>
      <c r="AF9" s="20"/>
      <c r="AG9" s="20"/>
      <c r="AH9" s="20"/>
      <c r="AI9" s="21" t="s">
        <v>13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 t="s">
        <v>21</v>
      </c>
      <c r="AW9" s="20"/>
      <c r="AX9" s="20"/>
      <c r="AY9" s="21" t="s">
        <v>13</v>
      </c>
      <c r="AZ9" s="20"/>
      <c r="BA9" s="20"/>
      <c r="BB9" s="20"/>
      <c r="BC9" s="20"/>
      <c r="BD9" s="21" t="s">
        <v>14</v>
      </c>
      <c r="BE9" s="21" t="s">
        <v>13</v>
      </c>
      <c r="BF9" s="20"/>
      <c r="BG9" s="20"/>
      <c r="BH9" s="20"/>
      <c r="BI9" s="20"/>
      <c r="BJ9" s="20"/>
      <c r="BK9" s="20"/>
      <c r="BL9" s="21" t="s">
        <v>21</v>
      </c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1" t="s">
        <v>13</v>
      </c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1" t="s">
        <v>21</v>
      </c>
      <c r="CL9" s="21" t="s">
        <v>13</v>
      </c>
      <c r="CM9" s="20"/>
      <c r="CN9" s="20"/>
      <c r="CO9" s="20"/>
      <c r="CP9" s="21" t="s">
        <v>14</v>
      </c>
      <c r="CQ9" s="20"/>
      <c r="CR9" s="20"/>
      <c r="CS9" s="20"/>
      <c r="CT9" s="21" t="s">
        <v>28</v>
      </c>
      <c r="CU9" s="20"/>
      <c r="CV9" s="21" t="s">
        <v>13</v>
      </c>
      <c r="CW9" s="21" t="s">
        <v>14</v>
      </c>
      <c r="CX9" s="20"/>
      <c r="CY9" s="20"/>
      <c r="CZ9" s="20"/>
      <c r="DA9" s="20"/>
      <c r="DB9" s="21" t="s">
        <v>21</v>
      </c>
      <c r="DC9" s="21" t="s">
        <v>21</v>
      </c>
      <c r="DD9" s="20"/>
      <c r="DE9" s="20"/>
      <c r="DF9" s="20"/>
      <c r="DG9" s="20"/>
      <c r="DH9" s="22">
        <f t="shared" si="0"/>
        <v>7</v>
      </c>
      <c r="DI9" s="23">
        <f t="shared" si="1"/>
        <v>4</v>
      </c>
      <c r="DJ9" s="22">
        <f t="shared" si="2"/>
        <v>0</v>
      </c>
      <c r="DK9" s="22">
        <f t="shared" si="3"/>
        <v>0</v>
      </c>
      <c r="DL9" s="22">
        <f t="shared" si="4"/>
        <v>0</v>
      </c>
      <c r="DM9" s="22">
        <f t="shared" si="5"/>
        <v>0</v>
      </c>
      <c r="DN9" s="22">
        <f t="shared" si="6"/>
        <v>0</v>
      </c>
      <c r="DO9" s="22">
        <f t="shared" si="7"/>
        <v>0</v>
      </c>
      <c r="DP9" s="22">
        <f t="shared" si="8"/>
        <v>0</v>
      </c>
      <c r="DQ9" s="22">
        <f t="shared" si="9"/>
        <v>6</v>
      </c>
      <c r="DR9" s="22">
        <f t="shared" si="10"/>
        <v>0</v>
      </c>
      <c r="DS9" s="22">
        <f t="shared" si="11"/>
        <v>0</v>
      </c>
      <c r="DT9" s="22">
        <f t="shared" si="12"/>
        <v>0</v>
      </c>
      <c r="DU9" s="22">
        <f t="shared" si="13"/>
        <v>0</v>
      </c>
      <c r="DV9" s="22">
        <f t="shared" si="14"/>
        <v>0</v>
      </c>
      <c r="DW9" s="22">
        <f t="shared" si="15"/>
        <v>0</v>
      </c>
      <c r="DX9" s="22">
        <f t="shared" si="16"/>
        <v>2</v>
      </c>
      <c r="DY9" s="22">
        <f t="shared" si="17"/>
        <v>0</v>
      </c>
      <c r="DZ9" s="22">
        <f t="shared" si="18"/>
        <v>0</v>
      </c>
      <c r="EA9" s="22">
        <f t="shared" si="19"/>
        <v>0</v>
      </c>
      <c r="EB9" s="22">
        <f t="shared" si="20"/>
        <v>0</v>
      </c>
      <c r="EC9" s="22">
        <f t="shared" si="21"/>
        <v>0</v>
      </c>
      <c r="ED9" s="22">
        <f t="shared" si="22"/>
        <v>0</v>
      </c>
    </row>
    <row r="10" spans="1:134" ht="18" customHeight="1" x14ac:dyDescent="0.25">
      <c r="A10" s="26" t="s">
        <v>39</v>
      </c>
      <c r="B10" s="27" t="s">
        <v>16</v>
      </c>
      <c r="D10" s="25" t="s">
        <v>40</v>
      </c>
      <c r="E10" s="20"/>
      <c r="F10" s="20"/>
      <c r="G10" s="20"/>
      <c r="H10" s="20"/>
      <c r="I10" s="20"/>
      <c r="J10" s="20"/>
      <c r="K10" s="21" t="s">
        <v>21</v>
      </c>
      <c r="L10" s="21" t="s">
        <v>13</v>
      </c>
      <c r="M10" s="20"/>
      <c r="N10" s="20"/>
      <c r="O10" s="20"/>
      <c r="P10" s="20"/>
      <c r="Q10" s="20"/>
      <c r="R10" s="20"/>
      <c r="S10" s="20"/>
      <c r="T10" s="20"/>
      <c r="U10" s="21" t="s">
        <v>13</v>
      </c>
      <c r="V10" s="21" t="s">
        <v>28</v>
      </c>
      <c r="W10" s="20"/>
      <c r="X10" s="20"/>
      <c r="Y10" s="20"/>
      <c r="Z10" s="20"/>
      <c r="AA10" s="21" t="s">
        <v>14</v>
      </c>
      <c r="AB10" s="20"/>
      <c r="AC10" s="20"/>
      <c r="AD10" s="20"/>
      <c r="AE10" s="20"/>
      <c r="AF10" s="20"/>
      <c r="AG10" s="21" t="s">
        <v>13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1" t="s">
        <v>21</v>
      </c>
      <c r="AW10" s="20"/>
      <c r="AX10" s="20"/>
      <c r="AY10" s="21"/>
      <c r="AZ10" s="20"/>
      <c r="BA10" s="20"/>
      <c r="BB10" s="20"/>
      <c r="BC10" s="20"/>
      <c r="BD10" s="21" t="s">
        <v>14</v>
      </c>
      <c r="BE10" s="21" t="s">
        <v>13</v>
      </c>
      <c r="BF10" s="20"/>
      <c r="BG10" s="20"/>
      <c r="BH10" s="20"/>
      <c r="BI10" s="20"/>
      <c r="BJ10" s="20"/>
      <c r="BK10" s="20"/>
      <c r="BL10" s="21" t="s">
        <v>21</v>
      </c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 t="s">
        <v>13</v>
      </c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1" t="s">
        <v>21</v>
      </c>
      <c r="CL10" s="21" t="s">
        <v>13</v>
      </c>
      <c r="CM10" s="20"/>
      <c r="CN10" s="20"/>
      <c r="CO10" s="20"/>
      <c r="CP10" s="21" t="s">
        <v>14</v>
      </c>
      <c r="CQ10" s="20"/>
      <c r="CR10" s="20"/>
      <c r="CS10" s="20"/>
      <c r="CT10" s="21" t="s">
        <v>28</v>
      </c>
      <c r="CU10" s="20"/>
      <c r="CV10" s="21" t="s">
        <v>13</v>
      </c>
      <c r="CW10" s="21" t="s">
        <v>14</v>
      </c>
      <c r="CX10" s="20"/>
      <c r="CY10" s="20"/>
      <c r="CZ10" s="20"/>
      <c r="DA10" s="20"/>
      <c r="DB10" s="21" t="s">
        <v>21</v>
      </c>
      <c r="DC10" s="21" t="s">
        <v>21</v>
      </c>
      <c r="DD10" s="20"/>
      <c r="DE10" s="20"/>
      <c r="DF10" s="20"/>
      <c r="DG10" s="20"/>
      <c r="DH10" s="22">
        <f t="shared" si="0"/>
        <v>7</v>
      </c>
      <c r="DI10" s="23">
        <f t="shared" si="1"/>
        <v>4</v>
      </c>
      <c r="DJ10" s="22">
        <f t="shared" si="2"/>
        <v>0</v>
      </c>
      <c r="DK10" s="22">
        <f t="shared" si="3"/>
        <v>0</v>
      </c>
      <c r="DL10" s="22">
        <f t="shared" si="4"/>
        <v>0</v>
      </c>
      <c r="DM10" s="22">
        <f t="shared" si="5"/>
        <v>0</v>
      </c>
      <c r="DN10" s="22">
        <f t="shared" si="6"/>
        <v>0</v>
      </c>
      <c r="DO10" s="22">
        <f t="shared" si="7"/>
        <v>0</v>
      </c>
      <c r="DP10" s="22">
        <f t="shared" si="8"/>
        <v>0</v>
      </c>
      <c r="DQ10" s="22">
        <f t="shared" si="9"/>
        <v>6</v>
      </c>
      <c r="DR10" s="22">
        <f t="shared" si="10"/>
        <v>0</v>
      </c>
      <c r="DS10" s="22">
        <f t="shared" si="11"/>
        <v>0</v>
      </c>
      <c r="DT10" s="22">
        <f t="shared" si="12"/>
        <v>0</v>
      </c>
      <c r="DU10" s="22">
        <f t="shared" si="13"/>
        <v>0</v>
      </c>
      <c r="DV10" s="22">
        <f t="shared" si="14"/>
        <v>0</v>
      </c>
      <c r="DW10" s="22">
        <f t="shared" si="15"/>
        <v>0</v>
      </c>
      <c r="DX10" s="22">
        <f t="shared" si="16"/>
        <v>2</v>
      </c>
      <c r="DY10" s="22">
        <f t="shared" si="17"/>
        <v>0</v>
      </c>
      <c r="DZ10" s="22">
        <f t="shared" si="18"/>
        <v>0</v>
      </c>
      <c r="EA10" s="22">
        <f t="shared" si="19"/>
        <v>0</v>
      </c>
      <c r="EB10" s="22">
        <f t="shared" si="20"/>
        <v>0</v>
      </c>
      <c r="EC10" s="22">
        <f t="shared" si="21"/>
        <v>0</v>
      </c>
      <c r="ED10" s="22">
        <f t="shared" si="22"/>
        <v>0</v>
      </c>
    </row>
    <row r="11" spans="1:134" ht="18" customHeight="1" x14ac:dyDescent="0.25">
      <c r="A11" s="10" t="s">
        <v>41</v>
      </c>
      <c r="B11" s="28" t="s">
        <v>18</v>
      </c>
      <c r="D11" s="25" t="s">
        <v>42</v>
      </c>
      <c r="E11" s="20"/>
      <c r="F11" s="20"/>
      <c r="G11" s="20"/>
      <c r="H11" s="20"/>
      <c r="I11" s="20"/>
      <c r="J11" s="20"/>
      <c r="K11" s="20"/>
      <c r="L11" s="20"/>
      <c r="M11" s="21" t="s">
        <v>21</v>
      </c>
      <c r="N11" s="20"/>
      <c r="O11" s="20"/>
      <c r="P11" s="20"/>
      <c r="Q11" s="20"/>
      <c r="R11" s="20"/>
      <c r="S11" s="20"/>
      <c r="T11" s="20"/>
      <c r="U11" s="21" t="s">
        <v>13</v>
      </c>
      <c r="V11" s="21" t="s">
        <v>28</v>
      </c>
      <c r="W11" s="20"/>
      <c r="X11" s="20"/>
      <c r="Y11" s="20"/>
      <c r="Z11" s="20"/>
      <c r="AA11" s="21" t="s">
        <v>14</v>
      </c>
      <c r="AB11" s="20"/>
      <c r="AC11" s="20"/>
      <c r="AD11" s="20"/>
      <c r="AE11" s="20"/>
      <c r="AF11" s="20"/>
      <c r="AG11" s="20"/>
      <c r="AH11" s="20"/>
      <c r="AI11" s="21" t="s">
        <v>13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1" t="s">
        <v>21</v>
      </c>
      <c r="AY11" s="21" t="s">
        <v>13</v>
      </c>
      <c r="AZ11" s="20"/>
      <c r="BA11" s="20"/>
      <c r="BB11" s="20"/>
      <c r="BC11" s="20"/>
      <c r="BD11" s="21" t="s">
        <v>14</v>
      </c>
      <c r="BE11" s="21" t="s">
        <v>13</v>
      </c>
      <c r="BF11" s="20"/>
      <c r="BG11" s="20"/>
      <c r="BH11" s="20"/>
      <c r="BI11" s="20"/>
      <c r="BJ11" s="20"/>
      <c r="BK11" s="20"/>
      <c r="BL11" s="20"/>
      <c r="BM11" s="20"/>
      <c r="BN11" s="21" t="s">
        <v>21</v>
      </c>
      <c r="BO11" s="21"/>
      <c r="BP11" s="20"/>
      <c r="BQ11" s="20"/>
      <c r="BR11" s="20"/>
      <c r="BS11" s="20"/>
      <c r="BT11" s="20"/>
      <c r="BU11" s="20"/>
      <c r="BV11" s="20"/>
      <c r="BW11" s="20"/>
      <c r="BX11" s="21" t="s">
        <v>13</v>
      </c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1" t="s">
        <v>13</v>
      </c>
      <c r="CM11" s="20"/>
      <c r="CN11" s="21" t="s">
        <v>21</v>
      </c>
      <c r="CO11" s="20"/>
      <c r="CP11" s="21" t="s">
        <v>14</v>
      </c>
      <c r="CQ11" s="20"/>
      <c r="CR11" s="20"/>
      <c r="CS11" s="20"/>
      <c r="CT11" s="21" t="s">
        <v>28</v>
      </c>
      <c r="CU11" s="20"/>
      <c r="CV11" s="21" t="s">
        <v>13</v>
      </c>
      <c r="CW11" s="21" t="s">
        <v>14</v>
      </c>
      <c r="CX11" s="20"/>
      <c r="CY11" s="20"/>
      <c r="CZ11" s="21" t="s">
        <v>21</v>
      </c>
      <c r="DA11" s="20"/>
      <c r="DB11" s="21" t="s">
        <v>21</v>
      </c>
      <c r="DC11" s="20"/>
      <c r="DD11" s="20"/>
      <c r="DE11" s="20"/>
      <c r="DF11" s="20"/>
      <c r="DG11" s="20"/>
      <c r="DH11" s="22">
        <f t="shared" si="0"/>
        <v>7</v>
      </c>
      <c r="DI11" s="23">
        <f t="shared" si="1"/>
        <v>4</v>
      </c>
      <c r="DJ11" s="22">
        <f t="shared" si="2"/>
        <v>0</v>
      </c>
      <c r="DK11" s="22">
        <f t="shared" si="3"/>
        <v>0</v>
      </c>
      <c r="DL11" s="22">
        <f t="shared" si="4"/>
        <v>0</v>
      </c>
      <c r="DM11" s="22">
        <f t="shared" si="5"/>
        <v>0</v>
      </c>
      <c r="DN11" s="22">
        <f t="shared" si="6"/>
        <v>0</v>
      </c>
      <c r="DO11" s="22">
        <f t="shared" si="7"/>
        <v>0</v>
      </c>
      <c r="DP11" s="22">
        <f t="shared" si="8"/>
        <v>0</v>
      </c>
      <c r="DQ11" s="22">
        <f t="shared" si="9"/>
        <v>6</v>
      </c>
      <c r="DR11" s="22">
        <f t="shared" si="10"/>
        <v>0</v>
      </c>
      <c r="DS11" s="22">
        <f t="shared" si="11"/>
        <v>0</v>
      </c>
      <c r="DT11" s="22">
        <f t="shared" si="12"/>
        <v>0</v>
      </c>
      <c r="DU11" s="22">
        <f t="shared" si="13"/>
        <v>0</v>
      </c>
      <c r="DV11" s="22">
        <f t="shared" si="14"/>
        <v>0</v>
      </c>
      <c r="DW11" s="22">
        <f t="shared" si="15"/>
        <v>0</v>
      </c>
      <c r="DX11" s="22">
        <f t="shared" si="16"/>
        <v>2</v>
      </c>
      <c r="DY11" s="22">
        <f t="shared" si="17"/>
        <v>0</v>
      </c>
      <c r="DZ11" s="22">
        <f t="shared" si="18"/>
        <v>0</v>
      </c>
      <c r="EA11" s="22">
        <f t="shared" si="19"/>
        <v>0</v>
      </c>
      <c r="EB11" s="22">
        <f t="shared" si="20"/>
        <v>0</v>
      </c>
      <c r="EC11" s="22">
        <f t="shared" si="21"/>
        <v>0</v>
      </c>
      <c r="ED11" s="22">
        <f t="shared" si="22"/>
        <v>0</v>
      </c>
    </row>
    <row r="12" spans="1:134" ht="18" customHeight="1" x14ac:dyDescent="0.25">
      <c r="A12" s="10" t="s">
        <v>43</v>
      </c>
      <c r="B12" s="18" t="s">
        <v>15</v>
      </c>
      <c r="D12" s="29" t="s">
        <v>44</v>
      </c>
      <c r="E12" s="20"/>
      <c r="F12" s="20"/>
      <c r="G12" s="20"/>
      <c r="H12" s="20"/>
      <c r="I12" s="20"/>
      <c r="J12" s="20"/>
      <c r="K12" s="20"/>
      <c r="L12" s="21" t="s">
        <v>21</v>
      </c>
      <c r="M12" s="20"/>
      <c r="N12" s="20"/>
      <c r="O12" s="20"/>
      <c r="P12" s="20"/>
      <c r="Q12" s="20"/>
      <c r="R12" s="20"/>
      <c r="S12" s="20"/>
      <c r="T12" s="20"/>
      <c r="U12" s="21" t="s">
        <v>13</v>
      </c>
      <c r="V12" s="21" t="s">
        <v>28</v>
      </c>
      <c r="W12" s="20"/>
      <c r="X12" s="20"/>
      <c r="Y12" s="20"/>
      <c r="Z12" s="20"/>
      <c r="AA12" s="21" t="s">
        <v>14</v>
      </c>
      <c r="AB12" s="20"/>
      <c r="AC12" s="20"/>
      <c r="AD12" s="20"/>
      <c r="AE12" s="20"/>
      <c r="AF12" s="20"/>
      <c r="AG12" s="20"/>
      <c r="AH12" s="20"/>
      <c r="AI12" s="21" t="s">
        <v>13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1" t="s">
        <v>21</v>
      </c>
      <c r="AW12" s="20"/>
      <c r="AX12" s="20"/>
      <c r="AY12" s="21" t="s">
        <v>13</v>
      </c>
      <c r="AZ12" s="20"/>
      <c r="BA12" s="20"/>
      <c r="BB12" s="20"/>
      <c r="BC12" s="20"/>
      <c r="BD12" s="21" t="s">
        <v>14</v>
      </c>
      <c r="BE12" s="21" t="s">
        <v>13</v>
      </c>
      <c r="BF12" s="20"/>
      <c r="BG12" s="20"/>
      <c r="BH12" s="20"/>
      <c r="BI12" s="20"/>
      <c r="BJ12" s="20"/>
      <c r="BK12" s="20"/>
      <c r="BL12" s="20"/>
      <c r="BM12" s="20"/>
      <c r="BN12" s="21" t="s">
        <v>21</v>
      </c>
      <c r="BO12" s="20"/>
      <c r="BP12" s="20"/>
      <c r="BQ12" s="20"/>
      <c r="BR12" s="20"/>
      <c r="BS12" s="20"/>
      <c r="BT12" s="20"/>
      <c r="BU12" s="20"/>
      <c r="BV12" s="20"/>
      <c r="BW12" s="20"/>
      <c r="BX12" s="21" t="s">
        <v>13</v>
      </c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1" t="s">
        <v>13</v>
      </c>
      <c r="CM12" s="21" t="s">
        <v>21</v>
      </c>
      <c r="CN12" s="20"/>
      <c r="CO12" s="20"/>
      <c r="CP12" s="21" t="s">
        <v>14</v>
      </c>
      <c r="CQ12" s="20"/>
      <c r="CR12" s="20"/>
      <c r="CS12" s="20"/>
      <c r="CT12" s="21" t="s">
        <v>28</v>
      </c>
      <c r="CU12" s="20"/>
      <c r="CV12" s="21" t="s">
        <v>13</v>
      </c>
      <c r="CW12" s="21" t="s">
        <v>14</v>
      </c>
      <c r="CX12" s="20"/>
      <c r="CY12" s="21" t="s">
        <v>21</v>
      </c>
      <c r="CZ12" s="20"/>
      <c r="DA12" s="20"/>
      <c r="DB12" s="21" t="s">
        <v>21</v>
      </c>
      <c r="DC12" s="20"/>
      <c r="DD12" s="20"/>
      <c r="DE12" s="20"/>
      <c r="DF12" s="20"/>
      <c r="DG12" s="20"/>
      <c r="DH12" s="22">
        <f t="shared" si="0"/>
        <v>7</v>
      </c>
      <c r="DI12" s="23">
        <f t="shared" si="1"/>
        <v>4</v>
      </c>
      <c r="DJ12" s="22">
        <f t="shared" si="2"/>
        <v>0</v>
      </c>
      <c r="DK12" s="22">
        <f t="shared" si="3"/>
        <v>0</v>
      </c>
      <c r="DL12" s="22">
        <f t="shared" si="4"/>
        <v>0</v>
      </c>
      <c r="DM12" s="22">
        <f t="shared" si="5"/>
        <v>0</v>
      </c>
      <c r="DN12" s="22">
        <f t="shared" si="6"/>
        <v>0</v>
      </c>
      <c r="DO12" s="22">
        <f t="shared" si="7"/>
        <v>0</v>
      </c>
      <c r="DP12" s="22">
        <f t="shared" si="8"/>
        <v>0</v>
      </c>
      <c r="DQ12" s="22">
        <f t="shared" si="9"/>
        <v>6</v>
      </c>
      <c r="DR12" s="22">
        <f t="shared" si="10"/>
        <v>0</v>
      </c>
      <c r="DS12" s="22">
        <f t="shared" si="11"/>
        <v>0</v>
      </c>
      <c r="DT12" s="22">
        <f t="shared" si="12"/>
        <v>0</v>
      </c>
      <c r="DU12" s="22">
        <f t="shared" si="13"/>
        <v>0</v>
      </c>
      <c r="DV12" s="22">
        <f t="shared" si="14"/>
        <v>0</v>
      </c>
      <c r="DW12" s="22">
        <f t="shared" si="15"/>
        <v>0</v>
      </c>
      <c r="DX12" s="22">
        <f t="shared" si="16"/>
        <v>2</v>
      </c>
      <c r="DY12" s="22">
        <f t="shared" si="17"/>
        <v>0</v>
      </c>
      <c r="DZ12" s="22">
        <f t="shared" si="18"/>
        <v>0</v>
      </c>
      <c r="EA12" s="22">
        <f t="shared" si="19"/>
        <v>0</v>
      </c>
      <c r="EB12" s="22">
        <f t="shared" si="20"/>
        <v>0</v>
      </c>
      <c r="EC12" s="22">
        <f t="shared" si="21"/>
        <v>0</v>
      </c>
      <c r="ED12" s="22">
        <f t="shared" si="22"/>
        <v>0</v>
      </c>
    </row>
    <row r="13" spans="1:134" ht="18" customHeight="1" x14ac:dyDescent="0.25">
      <c r="A13" s="10" t="s">
        <v>29</v>
      </c>
      <c r="B13" s="18" t="s">
        <v>29</v>
      </c>
      <c r="D13" s="29" t="s">
        <v>45</v>
      </c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1" t="s">
        <v>21</v>
      </c>
      <c r="P13" s="20"/>
      <c r="Q13" s="20"/>
      <c r="R13" s="20"/>
      <c r="S13" s="20"/>
      <c r="T13" s="20"/>
      <c r="U13" s="21" t="s">
        <v>13</v>
      </c>
      <c r="V13" s="21" t="s">
        <v>28</v>
      </c>
      <c r="W13" s="20"/>
      <c r="X13" s="20"/>
      <c r="Y13" s="20"/>
      <c r="Z13" s="20"/>
      <c r="AA13" s="21" t="s">
        <v>14</v>
      </c>
      <c r="AB13" s="20"/>
      <c r="AC13" s="20"/>
      <c r="AD13" s="20"/>
      <c r="AE13" s="20"/>
      <c r="AF13" s="20"/>
      <c r="AG13" s="20"/>
      <c r="AH13" s="20"/>
      <c r="AI13" s="21" t="s">
        <v>13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1" t="s">
        <v>13</v>
      </c>
      <c r="AZ13" s="20"/>
      <c r="BA13" s="20"/>
      <c r="BB13" s="20"/>
      <c r="BC13" s="20"/>
      <c r="BD13" s="21" t="s">
        <v>14</v>
      </c>
      <c r="BE13" s="21" t="s">
        <v>13</v>
      </c>
      <c r="BF13" s="20"/>
      <c r="BG13" s="20"/>
      <c r="BH13" s="20"/>
      <c r="BI13" s="20"/>
      <c r="BJ13" s="20"/>
      <c r="BK13" s="20"/>
      <c r="BL13" s="20"/>
      <c r="BM13" s="20"/>
      <c r="BN13" s="21" t="s">
        <v>21</v>
      </c>
      <c r="BO13" s="20"/>
      <c r="BP13" s="20"/>
      <c r="BQ13" s="20"/>
      <c r="BR13" s="20"/>
      <c r="BS13" s="20"/>
      <c r="BT13" s="20"/>
      <c r="BU13" s="20"/>
      <c r="BV13" s="20"/>
      <c r="BW13" s="21" t="s">
        <v>21</v>
      </c>
      <c r="BX13" s="21" t="s">
        <v>13</v>
      </c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1" t="s">
        <v>21</v>
      </c>
      <c r="CK13" s="21" t="s">
        <v>28</v>
      </c>
      <c r="CL13" s="21" t="s">
        <v>13</v>
      </c>
      <c r="CM13" s="20"/>
      <c r="CN13" s="20"/>
      <c r="CO13" s="20"/>
      <c r="CP13" s="21" t="s">
        <v>14</v>
      </c>
      <c r="CQ13" s="20"/>
      <c r="CR13" s="20"/>
      <c r="CS13" s="20"/>
      <c r="CT13" s="20"/>
      <c r="CU13" s="20"/>
      <c r="CV13" s="21" t="s">
        <v>13</v>
      </c>
      <c r="CW13" s="21" t="s">
        <v>14</v>
      </c>
      <c r="CX13" s="20"/>
      <c r="CY13" s="20"/>
      <c r="CZ13" s="20"/>
      <c r="DA13" s="20"/>
      <c r="DB13" s="21" t="s">
        <v>21</v>
      </c>
      <c r="DC13" s="20"/>
      <c r="DD13" s="21" t="s">
        <v>21</v>
      </c>
      <c r="DE13" s="20"/>
      <c r="DF13" s="20"/>
      <c r="DG13" s="20"/>
      <c r="DH13" s="22">
        <f t="shared" si="0"/>
        <v>7</v>
      </c>
      <c r="DI13" s="23">
        <f t="shared" si="1"/>
        <v>4</v>
      </c>
      <c r="DJ13" s="22">
        <f t="shared" si="2"/>
        <v>0</v>
      </c>
      <c r="DK13" s="22">
        <f t="shared" si="3"/>
        <v>0</v>
      </c>
      <c r="DL13" s="22">
        <f t="shared" si="4"/>
        <v>0</v>
      </c>
      <c r="DM13" s="22">
        <f t="shared" si="5"/>
        <v>0</v>
      </c>
      <c r="DN13" s="22">
        <f t="shared" si="6"/>
        <v>0</v>
      </c>
      <c r="DO13" s="22">
        <f t="shared" si="7"/>
        <v>0</v>
      </c>
      <c r="DP13" s="22">
        <f t="shared" si="8"/>
        <v>0</v>
      </c>
      <c r="DQ13" s="22">
        <f t="shared" si="9"/>
        <v>6</v>
      </c>
      <c r="DR13" s="22">
        <f t="shared" si="10"/>
        <v>0</v>
      </c>
      <c r="DS13" s="22">
        <f t="shared" si="11"/>
        <v>0</v>
      </c>
      <c r="DT13" s="22">
        <f t="shared" si="12"/>
        <v>0</v>
      </c>
      <c r="DU13" s="22">
        <f t="shared" si="13"/>
        <v>0</v>
      </c>
      <c r="DV13" s="22">
        <f t="shared" si="14"/>
        <v>0</v>
      </c>
      <c r="DW13" s="22">
        <f t="shared" si="15"/>
        <v>0</v>
      </c>
      <c r="DX13" s="22">
        <f t="shared" si="16"/>
        <v>2</v>
      </c>
      <c r="DY13" s="22">
        <f t="shared" si="17"/>
        <v>0</v>
      </c>
      <c r="DZ13" s="22">
        <f t="shared" si="18"/>
        <v>0</v>
      </c>
      <c r="EA13" s="22">
        <f t="shared" si="19"/>
        <v>0</v>
      </c>
      <c r="EB13" s="22">
        <f t="shared" si="20"/>
        <v>0</v>
      </c>
      <c r="EC13" s="22">
        <f t="shared" si="21"/>
        <v>0</v>
      </c>
      <c r="ED13" s="22">
        <f t="shared" si="22"/>
        <v>0</v>
      </c>
    </row>
    <row r="14" spans="1:134" ht="18" customHeight="1" x14ac:dyDescent="0.25">
      <c r="A14" s="10" t="s">
        <v>46</v>
      </c>
      <c r="B14" s="18" t="s">
        <v>19</v>
      </c>
      <c r="D14" s="29" t="s">
        <v>47</v>
      </c>
      <c r="E14" s="20"/>
      <c r="F14" s="20"/>
      <c r="G14" s="20"/>
      <c r="H14" s="20"/>
      <c r="I14" s="21" t="s">
        <v>21</v>
      </c>
      <c r="J14" s="20"/>
      <c r="K14" s="20"/>
      <c r="L14" s="21"/>
      <c r="M14" s="20"/>
      <c r="N14" s="20"/>
      <c r="O14" s="21"/>
      <c r="P14" s="20"/>
      <c r="Q14" s="20"/>
      <c r="R14" s="20"/>
      <c r="S14" s="20"/>
      <c r="T14" s="20"/>
      <c r="U14" s="21" t="s">
        <v>13</v>
      </c>
      <c r="V14" s="20"/>
      <c r="W14" s="20"/>
      <c r="X14" s="20"/>
      <c r="Y14" s="20"/>
      <c r="Z14" s="20"/>
      <c r="AA14" s="21" t="s">
        <v>14</v>
      </c>
      <c r="AB14" s="20"/>
      <c r="AC14" s="21" t="s">
        <v>28</v>
      </c>
      <c r="AD14" s="20"/>
      <c r="AE14" s="20"/>
      <c r="AF14" s="20"/>
      <c r="AG14" s="20"/>
      <c r="AH14" s="20"/>
      <c r="AI14" s="21" t="s">
        <v>13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1" t="s">
        <v>21</v>
      </c>
      <c r="AW14" s="20"/>
      <c r="AX14" s="20"/>
      <c r="AY14" s="21" t="s">
        <v>13</v>
      </c>
      <c r="AZ14" s="20"/>
      <c r="BA14" s="20"/>
      <c r="BB14" s="20"/>
      <c r="BC14" s="20"/>
      <c r="BD14" s="21" t="s">
        <v>14</v>
      </c>
      <c r="BE14" s="21" t="s">
        <v>13</v>
      </c>
      <c r="BF14" s="20"/>
      <c r="BG14" s="20"/>
      <c r="BH14" s="20"/>
      <c r="BI14" s="20"/>
      <c r="BJ14" s="20"/>
      <c r="BK14" s="21" t="s">
        <v>21</v>
      </c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1" t="s">
        <v>13</v>
      </c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1" t="s">
        <v>21</v>
      </c>
      <c r="CK14" s="20"/>
      <c r="CL14" s="21" t="s">
        <v>13</v>
      </c>
      <c r="CM14" s="20"/>
      <c r="CN14" s="20"/>
      <c r="CO14" s="20"/>
      <c r="CP14" s="21" t="s">
        <v>14</v>
      </c>
      <c r="CQ14" s="20"/>
      <c r="CR14" s="21" t="s">
        <v>14</v>
      </c>
      <c r="CS14" s="20"/>
      <c r="CT14" s="21" t="s">
        <v>21</v>
      </c>
      <c r="CU14" s="20"/>
      <c r="CV14" s="21" t="s">
        <v>13</v>
      </c>
      <c r="CW14" s="20"/>
      <c r="CX14" s="21" t="s">
        <v>28</v>
      </c>
      <c r="CY14" s="21" t="s">
        <v>21</v>
      </c>
      <c r="CZ14" s="20"/>
      <c r="DA14" s="20"/>
      <c r="DB14" s="20"/>
      <c r="DC14" s="20"/>
      <c r="DD14" s="21"/>
      <c r="DE14" s="20"/>
      <c r="DF14" s="20"/>
      <c r="DG14" s="20"/>
      <c r="DH14" s="22">
        <f t="shared" si="0"/>
        <v>7</v>
      </c>
      <c r="DI14" s="23">
        <f t="shared" si="1"/>
        <v>4</v>
      </c>
      <c r="DJ14" s="22">
        <f t="shared" si="2"/>
        <v>0</v>
      </c>
      <c r="DK14" s="22">
        <f t="shared" si="3"/>
        <v>0</v>
      </c>
      <c r="DL14" s="22">
        <f t="shared" si="4"/>
        <v>0</v>
      </c>
      <c r="DM14" s="22">
        <f t="shared" si="5"/>
        <v>0</v>
      </c>
      <c r="DN14" s="22">
        <f t="shared" si="6"/>
        <v>0</v>
      </c>
      <c r="DO14" s="22">
        <f t="shared" si="7"/>
        <v>0</v>
      </c>
      <c r="DP14" s="22">
        <f t="shared" si="8"/>
        <v>0</v>
      </c>
      <c r="DQ14" s="22">
        <f t="shared" si="9"/>
        <v>6</v>
      </c>
      <c r="DR14" s="22">
        <f t="shared" si="10"/>
        <v>0</v>
      </c>
      <c r="DS14" s="22">
        <f t="shared" si="11"/>
        <v>0</v>
      </c>
      <c r="DT14" s="22">
        <f t="shared" si="12"/>
        <v>0</v>
      </c>
      <c r="DU14" s="22">
        <f t="shared" si="13"/>
        <v>0</v>
      </c>
      <c r="DV14" s="22">
        <f t="shared" si="14"/>
        <v>0</v>
      </c>
      <c r="DW14" s="22">
        <f t="shared" si="15"/>
        <v>0</v>
      </c>
      <c r="DX14" s="22">
        <f t="shared" si="16"/>
        <v>2</v>
      </c>
      <c r="DY14" s="22">
        <f t="shared" si="17"/>
        <v>0</v>
      </c>
      <c r="DZ14" s="22">
        <f t="shared" si="18"/>
        <v>0</v>
      </c>
      <c r="EA14" s="22">
        <f t="shared" si="19"/>
        <v>0</v>
      </c>
      <c r="EB14" s="22">
        <f t="shared" si="20"/>
        <v>0</v>
      </c>
      <c r="EC14" s="22">
        <f t="shared" si="21"/>
        <v>0</v>
      </c>
      <c r="ED14" s="22">
        <f t="shared" si="22"/>
        <v>0</v>
      </c>
    </row>
    <row r="15" spans="1:134" ht="18" customHeight="1" x14ac:dyDescent="0.25">
      <c r="A15" s="10" t="s">
        <v>48</v>
      </c>
      <c r="B15" s="18" t="s">
        <v>20</v>
      </c>
      <c r="D15" s="29" t="s">
        <v>49</v>
      </c>
      <c r="E15" s="20"/>
      <c r="F15" s="20"/>
      <c r="G15" s="20"/>
      <c r="H15" s="20"/>
      <c r="I15" s="20"/>
      <c r="J15" s="20"/>
      <c r="K15" s="20"/>
      <c r="L15" s="21" t="s">
        <v>21</v>
      </c>
      <c r="M15" s="20"/>
      <c r="N15" s="20"/>
      <c r="O15" s="20"/>
      <c r="P15" s="20"/>
      <c r="Q15" s="20"/>
      <c r="R15" s="20"/>
      <c r="S15" s="20"/>
      <c r="T15" s="20"/>
      <c r="U15" s="21" t="s">
        <v>13</v>
      </c>
      <c r="V15" s="20"/>
      <c r="W15" s="20"/>
      <c r="X15" s="20"/>
      <c r="Y15" s="20"/>
      <c r="Z15" s="20"/>
      <c r="AA15" s="20"/>
      <c r="AB15" s="21" t="s">
        <v>14</v>
      </c>
      <c r="AC15" s="20"/>
      <c r="AD15" s="20"/>
      <c r="AE15" s="20"/>
      <c r="AF15" s="20"/>
      <c r="AG15" s="20"/>
      <c r="AH15" s="20"/>
      <c r="AI15" s="21" t="s">
        <v>13</v>
      </c>
      <c r="AJ15" s="21" t="s">
        <v>28</v>
      </c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1" t="s">
        <v>13</v>
      </c>
      <c r="AZ15" s="21" t="s">
        <v>14</v>
      </c>
      <c r="BA15" s="21" t="s">
        <v>21</v>
      </c>
      <c r="BB15" s="20"/>
      <c r="BC15" s="20"/>
      <c r="BD15" s="20"/>
      <c r="BE15" s="21" t="s">
        <v>13</v>
      </c>
      <c r="BF15" s="20"/>
      <c r="BG15" s="20"/>
      <c r="BH15" s="20"/>
      <c r="BI15" s="20"/>
      <c r="BJ15" s="20"/>
      <c r="BK15" s="20"/>
      <c r="BL15" s="20"/>
      <c r="BM15" s="20"/>
      <c r="BN15" s="21" t="s">
        <v>21</v>
      </c>
      <c r="BO15" s="20"/>
      <c r="BP15" s="20"/>
      <c r="BQ15" s="20"/>
      <c r="BR15" s="20"/>
      <c r="BS15" s="20"/>
      <c r="BT15" s="20"/>
      <c r="BU15" s="20"/>
      <c r="BV15" s="20"/>
      <c r="BW15" s="20"/>
      <c r="BX15" s="21" t="s">
        <v>13</v>
      </c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1" t="s">
        <v>21</v>
      </c>
      <c r="CK15" s="20"/>
      <c r="CL15" s="21" t="s">
        <v>13</v>
      </c>
      <c r="CM15" s="20"/>
      <c r="CN15" s="20"/>
      <c r="CO15" s="20"/>
      <c r="CP15" s="20"/>
      <c r="CQ15" s="21" t="s">
        <v>14</v>
      </c>
      <c r="CR15" s="20"/>
      <c r="CS15" s="21" t="s">
        <v>28</v>
      </c>
      <c r="CT15" s="20"/>
      <c r="CU15" s="20"/>
      <c r="CV15" s="21" t="s">
        <v>13</v>
      </c>
      <c r="CW15" s="21" t="s">
        <v>14</v>
      </c>
      <c r="CX15" s="20"/>
      <c r="CY15" s="21" t="s">
        <v>21</v>
      </c>
      <c r="CZ15" s="20"/>
      <c r="DA15" s="20"/>
      <c r="DB15" s="21" t="s">
        <v>21</v>
      </c>
      <c r="DC15" s="20"/>
      <c r="DD15" s="20"/>
      <c r="DE15" s="20"/>
      <c r="DF15" s="20"/>
      <c r="DG15" s="20"/>
      <c r="DH15" s="22">
        <f t="shared" si="0"/>
        <v>7</v>
      </c>
      <c r="DI15" s="23">
        <f t="shared" si="1"/>
        <v>4</v>
      </c>
      <c r="DJ15" s="22">
        <f t="shared" si="2"/>
        <v>0</v>
      </c>
      <c r="DK15" s="22">
        <f t="shared" si="3"/>
        <v>0</v>
      </c>
      <c r="DL15" s="22">
        <f t="shared" si="4"/>
        <v>0</v>
      </c>
      <c r="DM15" s="22">
        <f t="shared" si="5"/>
        <v>0</v>
      </c>
      <c r="DN15" s="22">
        <f t="shared" si="6"/>
        <v>0</v>
      </c>
      <c r="DO15" s="22">
        <f t="shared" si="7"/>
        <v>0</v>
      </c>
      <c r="DP15" s="22">
        <f t="shared" si="8"/>
        <v>0</v>
      </c>
      <c r="DQ15" s="22">
        <f t="shared" si="9"/>
        <v>6</v>
      </c>
      <c r="DR15" s="22">
        <f t="shared" si="10"/>
        <v>0</v>
      </c>
      <c r="DS15" s="22">
        <f t="shared" si="11"/>
        <v>0</v>
      </c>
      <c r="DT15" s="22">
        <f t="shared" si="12"/>
        <v>0</v>
      </c>
      <c r="DU15" s="22">
        <f t="shared" si="13"/>
        <v>0</v>
      </c>
      <c r="DV15" s="22">
        <f t="shared" si="14"/>
        <v>0</v>
      </c>
      <c r="DW15" s="22">
        <f t="shared" si="15"/>
        <v>0</v>
      </c>
      <c r="DX15" s="22">
        <f t="shared" si="16"/>
        <v>2</v>
      </c>
      <c r="DY15" s="22">
        <f t="shared" si="17"/>
        <v>0</v>
      </c>
      <c r="DZ15" s="22">
        <f t="shared" si="18"/>
        <v>0</v>
      </c>
      <c r="EA15" s="22">
        <f t="shared" si="19"/>
        <v>0</v>
      </c>
      <c r="EB15" s="22">
        <f t="shared" si="20"/>
        <v>0</v>
      </c>
      <c r="EC15" s="22">
        <f t="shared" si="21"/>
        <v>0</v>
      </c>
      <c r="ED15" s="22">
        <f t="shared" si="22"/>
        <v>0</v>
      </c>
    </row>
    <row r="16" spans="1:134" ht="18" customHeight="1" x14ac:dyDescent="0.25">
      <c r="A16" s="10" t="s">
        <v>50</v>
      </c>
      <c r="B16" s="18" t="s">
        <v>30</v>
      </c>
      <c r="D16" s="25" t="s">
        <v>51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 t="s">
        <v>25</v>
      </c>
      <c r="T16" s="20"/>
      <c r="U16" s="20"/>
      <c r="V16" s="20"/>
      <c r="W16" s="20"/>
      <c r="X16" s="20"/>
      <c r="Y16" s="20"/>
      <c r="Z16" s="20"/>
      <c r="AA16" s="20"/>
      <c r="AB16" s="21" t="s">
        <v>14</v>
      </c>
      <c r="AC16" s="20"/>
      <c r="AD16" s="20"/>
      <c r="AE16" s="20"/>
      <c r="AF16" s="20"/>
      <c r="AG16" s="21" t="s">
        <v>28</v>
      </c>
      <c r="AH16" s="21" t="s">
        <v>26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 t="s">
        <v>13</v>
      </c>
      <c r="AV16" s="20"/>
      <c r="AW16" s="20"/>
      <c r="AX16" s="21" t="s">
        <v>14</v>
      </c>
      <c r="AY16" s="20"/>
      <c r="AZ16" s="20"/>
      <c r="BA16" s="21" t="s">
        <v>21</v>
      </c>
      <c r="BB16" s="20"/>
      <c r="BC16" s="20"/>
      <c r="BD16" s="20"/>
      <c r="BE16" s="21" t="s">
        <v>26</v>
      </c>
      <c r="BF16" s="20"/>
      <c r="BG16" s="20"/>
      <c r="BH16" s="20"/>
      <c r="BI16" s="20"/>
      <c r="BJ16" s="20"/>
      <c r="BK16" s="21" t="s">
        <v>21</v>
      </c>
      <c r="BL16" s="20"/>
      <c r="BM16" s="20"/>
      <c r="BN16" s="21" t="s">
        <v>13</v>
      </c>
      <c r="BO16" s="20"/>
      <c r="BP16" s="20"/>
      <c r="BQ16" s="20"/>
      <c r="BR16" s="20"/>
      <c r="BS16" s="20"/>
      <c r="BT16" s="20"/>
      <c r="BU16" s="20"/>
      <c r="BV16" s="21" t="s">
        <v>25</v>
      </c>
      <c r="BW16" s="20"/>
      <c r="BX16" s="20"/>
      <c r="BY16" s="20"/>
      <c r="BZ16" s="20"/>
      <c r="CA16" s="20"/>
      <c r="CB16" s="20"/>
      <c r="CC16" s="20"/>
      <c r="CD16" s="20"/>
      <c r="CE16" s="20"/>
      <c r="CF16" s="21" t="s">
        <v>26</v>
      </c>
      <c r="CG16" s="20"/>
      <c r="CH16" s="20"/>
      <c r="CI16" s="20"/>
      <c r="CJ16" s="20"/>
      <c r="CK16" s="20"/>
      <c r="CL16" s="20"/>
      <c r="CM16" s="20"/>
      <c r="CN16" s="21" t="s">
        <v>21</v>
      </c>
      <c r="CO16" s="20"/>
      <c r="CP16" s="20"/>
      <c r="CQ16" s="20"/>
      <c r="CR16" s="20"/>
      <c r="CS16" s="21" t="s">
        <v>14</v>
      </c>
      <c r="CT16" s="21" t="s">
        <v>26</v>
      </c>
      <c r="CU16" s="20"/>
      <c r="CV16" s="21" t="s">
        <v>25</v>
      </c>
      <c r="CW16" s="21" t="s">
        <v>13</v>
      </c>
      <c r="CX16" s="20"/>
      <c r="CY16" s="21" t="s">
        <v>28</v>
      </c>
      <c r="CZ16" s="21" t="s">
        <v>21</v>
      </c>
      <c r="DA16" s="21" t="s">
        <v>28</v>
      </c>
      <c r="DB16" s="21" t="s">
        <v>21</v>
      </c>
      <c r="DC16" s="21" t="s">
        <v>14</v>
      </c>
      <c r="DD16" s="21" t="s">
        <v>13</v>
      </c>
      <c r="DE16" s="20"/>
      <c r="DF16" s="20"/>
      <c r="DG16" s="20"/>
      <c r="DH16" s="22">
        <f t="shared" si="0"/>
        <v>4</v>
      </c>
      <c r="DI16" s="23">
        <f t="shared" si="1"/>
        <v>4</v>
      </c>
      <c r="DJ16" s="22">
        <f t="shared" si="2"/>
        <v>0</v>
      </c>
      <c r="DK16" s="22">
        <f t="shared" si="3"/>
        <v>0</v>
      </c>
      <c r="DL16" s="22">
        <f t="shared" si="4"/>
        <v>0</v>
      </c>
      <c r="DM16" s="22">
        <f t="shared" si="5"/>
        <v>0</v>
      </c>
      <c r="DN16" s="22">
        <f t="shared" si="6"/>
        <v>0</v>
      </c>
      <c r="DO16" s="22">
        <f t="shared" si="7"/>
        <v>0</v>
      </c>
      <c r="DP16" s="22">
        <f t="shared" si="8"/>
        <v>0</v>
      </c>
      <c r="DQ16" s="22">
        <f t="shared" si="9"/>
        <v>5</v>
      </c>
      <c r="DR16" s="22">
        <f t="shared" si="10"/>
        <v>0</v>
      </c>
      <c r="DS16" s="22">
        <f t="shared" si="11"/>
        <v>0</v>
      </c>
      <c r="DT16" s="22">
        <f t="shared" si="12"/>
        <v>0</v>
      </c>
      <c r="DU16" s="22">
        <f t="shared" si="13"/>
        <v>3</v>
      </c>
      <c r="DV16" s="22">
        <f t="shared" si="14"/>
        <v>4</v>
      </c>
      <c r="DW16" s="22">
        <f t="shared" si="15"/>
        <v>0</v>
      </c>
      <c r="DX16" s="22">
        <f t="shared" si="16"/>
        <v>3</v>
      </c>
      <c r="DY16" s="22">
        <f t="shared" si="17"/>
        <v>0</v>
      </c>
      <c r="DZ16" s="22">
        <f t="shared" si="18"/>
        <v>0</v>
      </c>
      <c r="EA16" s="22">
        <f t="shared" si="19"/>
        <v>0</v>
      </c>
      <c r="EB16" s="22">
        <f t="shared" si="20"/>
        <v>0</v>
      </c>
      <c r="EC16" s="22">
        <f t="shared" si="21"/>
        <v>0</v>
      </c>
      <c r="ED16" s="22">
        <f t="shared" si="22"/>
        <v>0</v>
      </c>
    </row>
    <row r="17" spans="1:134" ht="18" customHeight="1" x14ac:dyDescent="0.25">
      <c r="A17" s="10" t="s">
        <v>52</v>
      </c>
      <c r="B17" s="18" t="s">
        <v>21</v>
      </c>
      <c r="C17" s="30" t="s">
        <v>53</v>
      </c>
      <c r="D17" s="25" t="s">
        <v>54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 t="s">
        <v>25</v>
      </c>
      <c r="U17" s="20"/>
      <c r="V17" s="20"/>
      <c r="W17" s="20"/>
      <c r="X17" s="20"/>
      <c r="Y17" s="20"/>
      <c r="Z17" s="20"/>
      <c r="AA17" s="20"/>
      <c r="AB17" s="21" t="s">
        <v>14</v>
      </c>
      <c r="AC17" s="20"/>
      <c r="AD17" s="20"/>
      <c r="AE17" s="20"/>
      <c r="AF17" s="20"/>
      <c r="AG17" s="21" t="s">
        <v>28</v>
      </c>
      <c r="AH17" s="20"/>
      <c r="AI17" s="20"/>
      <c r="AJ17" s="21" t="s">
        <v>26</v>
      </c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 t="s">
        <v>13</v>
      </c>
      <c r="AV17" s="20"/>
      <c r="AW17" s="20"/>
      <c r="AX17" s="21" t="s">
        <v>14</v>
      </c>
      <c r="AY17" s="20"/>
      <c r="AZ17" s="20"/>
      <c r="BA17" s="21" t="s">
        <v>21</v>
      </c>
      <c r="BB17" s="20"/>
      <c r="BC17" s="20"/>
      <c r="BD17" s="20"/>
      <c r="BE17" s="20"/>
      <c r="BF17" s="20"/>
      <c r="BG17" s="21" t="s">
        <v>26</v>
      </c>
      <c r="BH17" s="20"/>
      <c r="BI17" s="20"/>
      <c r="BJ17" s="20"/>
      <c r="BK17" s="21" t="s">
        <v>21</v>
      </c>
      <c r="BL17" s="20"/>
      <c r="BM17" s="20"/>
      <c r="BN17" s="21" t="s">
        <v>13</v>
      </c>
      <c r="BO17" s="20"/>
      <c r="BP17" s="20"/>
      <c r="BQ17" s="20"/>
      <c r="BR17" s="20"/>
      <c r="BS17" s="20"/>
      <c r="BT17" s="20"/>
      <c r="BU17" s="20"/>
      <c r="BV17" s="21" t="s">
        <v>25</v>
      </c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1" t="s">
        <v>26</v>
      </c>
      <c r="CL17" s="20"/>
      <c r="CM17" s="20"/>
      <c r="CN17" s="21" t="s">
        <v>21</v>
      </c>
      <c r="CO17" s="20"/>
      <c r="CP17" s="20"/>
      <c r="CQ17" s="20"/>
      <c r="CR17" s="20"/>
      <c r="CS17" s="20"/>
      <c r="CT17" s="21" t="s">
        <v>14</v>
      </c>
      <c r="CU17" s="20"/>
      <c r="CV17" s="21" t="s">
        <v>26</v>
      </c>
      <c r="CW17" s="21" t="s">
        <v>13</v>
      </c>
      <c r="CX17" s="21" t="s">
        <v>25</v>
      </c>
      <c r="CY17" s="21" t="s">
        <v>28</v>
      </c>
      <c r="CZ17" s="21" t="s">
        <v>21</v>
      </c>
      <c r="DA17" s="21" t="s">
        <v>28</v>
      </c>
      <c r="DB17" s="21" t="s">
        <v>21</v>
      </c>
      <c r="DC17" s="21" t="s">
        <v>14</v>
      </c>
      <c r="DD17" s="21" t="s">
        <v>13</v>
      </c>
      <c r="DE17" s="20"/>
      <c r="DF17" s="20"/>
      <c r="DG17" s="20"/>
      <c r="DH17" s="22">
        <f t="shared" si="0"/>
        <v>4</v>
      </c>
      <c r="DI17" s="23">
        <f t="shared" si="1"/>
        <v>4</v>
      </c>
      <c r="DJ17" s="22">
        <f t="shared" si="2"/>
        <v>0</v>
      </c>
      <c r="DK17" s="22">
        <f t="shared" si="3"/>
        <v>0</v>
      </c>
      <c r="DL17" s="22">
        <f t="shared" si="4"/>
        <v>0</v>
      </c>
      <c r="DM17" s="22">
        <f t="shared" si="5"/>
        <v>0</v>
      </c>
      <c r="DN17" s="22">
        <f t="shared" si="6"/>
        <v>0</v>
      </c>
      <c r="DO17" s="22">
        <f t="shared" si="7"/>
        <v>0</v>
      </c>
      <c r="DP17" s="22">
        <f t="shared" si="8"/>
        <v>0</v>
      </c>
      <c r="DQ17" s="22">
        <f t="shared" si="9"/>
        <v>5</v>
      </c>
      <c r="DR17" s="22">
        <f t="shared" si="10"/>
        <v>0</v>
      </c>
      <c r="DS17" s="22">
        <f t="shared" si="11"/>
        <v>0</v>
      </c>
      <c r="DT17" s="22">
        <f t="shared" si="12"/>
        <v>0</v>
      </c>
      <c r="DU17" s="22">
        <f t="shared" si="13"/>
        <v>3</v>
      </c>
      <c r="DV17" s="22">
        <f t="shared" si="14"/>
        <v>4</v>
      </c>
      <c r="DW17" s="22">
        <f t="shared" si="15"/>
        <v>0</v>
      </c>
      <c r="DX17" s="22">
        <f t="shared" si="16"/>
        <v>3</v>
      </c>
      <c r="DY17" s="22">
        <f t="shared" si="17"/>
        <v>0</v>
      </c>
      <c r="DZ17" s="22">
        <f t="shared" si="18"/>
        <v>0</v>
      </c>
      <c r="EA17" s="22">
        <f t="shared" si="19"/>
        <v>0</v>
      </c>
      <c r="EB17" s="22">
        <f t="shared" si="20"/>
        <v>0</v>
      </c>
      <c r="EC17" s="22">
        <f t="shared" si="21"/>
        <v>0</v>
      </c>
      <c r="ED17" s="22">
        <f t="shared" si="22"/>
        <v>0</v>
      </c>
    </row>
    <row r="18" spans="1:134" ht="18" customHeight="1" x14ac:dyDescent="0.25">
      <c r="A18" s="10" t="s">
        <v>55</v>
      </c>
      <c r="B18" s="18" t="s">
        <v>14</v>
      </c>
      <c r="C18" s="30"/>
      <c r="D18" s="25" t="s">
        <v>56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 t="s">
        <v>25</v>
      </c>
      <c r="U18" s="20"/>
      <c r="V18" s="20"/>
      <c r="W18" s="20"/>
      <c r="X18" s="20"/>
      <c r="Y18" s="20"/>
      <c r="Z18" s="20"/>
      <c r="AA18" s="20"/>
      <c r="AB18" s="21" t="s">
        <v>14</v>
      </c>
      <c r="AC18" s="20"/>
      <c r="AD18" s="20"/>
      <c r="AE18" s="20"/>
      <c r="AF18" s="20"/>
      <c r="AG18" s="21" t="s">
        <v>28</v>
      </c>
      <c r="AH18" s="20"/>
      <c r="AI18" s="20"/>
      <c r="AJ18" s="20"/>
      <c r="AK18" s="20"/>
      <c r="AL18" s="20"/>
      <c r="AM18" s="20"/>
      <c r="AN18" s="21" t="s">
        <v>26</v>
      </c>
      <c r="AO18" s="20"/>
      <c r="AP18" s="20"/>
      <c r="AQ18" s="20"/>
      <c r="AR18" s="20"/>
      <c r="AS18" s="20"/>
      <c r="AT18" s="20"/>
      <c r="AU18" s="21" t="s">
        <v>13</v>
      </c>
      <c r="AV18" s="20"/>
      <c r="AW18" s="20"/>
      <c r="AX18" s="21" t="s">
        <v>14</v>
      </c>
      <c r="AY18" s="20"/>
      <c r="AZ18" s="20"/>
      <c r="BA18" s="21" t="s">
        <v>21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1" t="s">
        <v>21</v>
      </c>
      <c r="BL18" s="21" t="s">
        <v>26</v>
      </c>
      <c r="BM18" s="20"/>
      <c r="BN18" s="21" t="s">
        <v>13</v>
      </c>
      <c r="BO18" s="20"/>
      <c r="BP18" s="20"/>
      <c r="BQ18" s="20"/>
      <c r="BR18" s="20"/>
      <c r="BS18" s="20"/>
      <c r="BT18" s="20"/>
      <c r="BU18" s="20"/>
      <c r="BV18" s="21" t="s">
        <v>25</v>
      </c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1" t="s">
        <v>21</v>
      </c>
      <c r="CO18" s="21" t="s">
        <v>26</v>
      </c>
      <c r="CP18" s="20"/>
      <c r="CQ18" s="20"/>
      <c r="CR18" s="20"/>
      <c r="CS18" s="20"/>
      <c r="CT18" s="21" t="s">
        <v>14</v>
      </c>
      <c r="CU18" s="21" t="s">
        <v>26</v>
      </c>
      <c r="CV18" s="21" t="s">
        <v>25</v>
      </c>
      <c r="CW18" s="21" t="s">
        <v>13</v>
      </c>
      <c r="CX18" s="20"/>
      <c r="CY18" s="21" t="s">
        <v>28</v>
      </c>
      <c r="CZ18" s="21" t="s">
        <v>21</v>
      </c>
      <c r="DA18" s="21" t="s">
        <v>28</v>
      </c>
      <c r="DB18" s="21" t="s">
        <v>21</v>
      </c>
      <c r="DC18" s="21" t="s">
        <v>14</v>
      </c>
      <c r="DD18" s="21" t="s">
        <v>57</v>
      </c>
      <c r="DE18" s="20"/>
      <c r="DF18" s="20"/>
      <c r="DG18" s="20"/>
      <c r="DH18" s="22">
        <f t="shared" si="0"/>
        <v>3</v>
      </c>
      <c r="DI18" s="23">
        <f t="shared" si="1"/>
        <v>4</v>
      </c>
      <c r="DJ18" s="22">
        <f t="shared" si="2"/>
        <v>0</v>
      </c>
      <c r="DK18" s="22">
        <f t="shared" si="3"/>
        <v>0</v>
      </c>
      <c r="DL18" s="22">
        <f t="shared" si="4"/>
        <v>0</v>
      </c>
      <c r="DM18" s="22">
        <f t="shared" si="5"/>
        <v>0</v>
      </c>
      <c r="DN18" s="22">
        <f t="shared" si="6"/>
        <v>0</v>
      </c>
      <c r="DO18" s="22">
        <f t="shared" si="7"/>
        <v>0</v>
      </c>
      <c r="DP18" s="22">
        <f t="shared" si="8"/>
        <v>0</v>
      </c>
      <c r="DQ18" s="22">
        <f t="shared" si="9"/>
        <v>5</v>
      </c>
      <c r="DR18" s="22">
        <f t="shared" si="10"/>
        <v>0</v>
      </c>
      <c r="DS18" s="22">
        <f t="shared" si="11"/>
        <v>0</v>
      </c>
      <c r="DT18" s="22">
        <f t="shared" si="12"/>
        <v>0</v>
      </c>
      <c r="DU18" s="22">
        <f t="shared" si="13"/>
        <v>3</v>
      </c>
      <c r="DV18" s="22">
        <f t="shared" si="14"/>
        <v>4</v>
      </c>
      <c r="DW18" s="22">
        <f t="shared" si="15"/>
        <v>0</v>
      </c>
      <c r="DX18" s="22">
        <f t="shared" si="16"/>
        <v>3</v>
      </c>
      <c r="DY18" s="22">
        <f t="shared" si="17"/>
        <v>0</v>
      </c>
      <c r="DZ18" s="22">
        <f t="shared" si="18"/>
        <v>0</v>
      </c>
      <c r="EA18" s="22">
        <f t="shared" si="19"/>
        <v>0</v>
      </c>
      <c r="EB18" s="22">
        <f t="shared" si="20"/>
        <v>0</v>
      </c>
      <c r="EC18" s="22">
        <f t="shared" si="21"/>
        <v>0</v>
      </c>
      <c r="ED18" s="22">
        <f t="shared" si="22"/>
        <v>0</v>
      </c>
    </row>
    <row r="19" spans="1:134" ht="18" customHeight="1" x14ac:dyDescent="0.25">
      <c r="A19" s="10" t="s">
        <v>58</v>
      </c>
      <c r="B19" s="18" t="s">
        <v>31</v>
      </c>
      <c r="D19" s="25" t="s">
        <v>59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 t="s">
        <v>25</v>
      </c>
      <c r="T19" s="20"/>
      <c r="U19" s="20"/>
      <c r="V19" s="20"/>
      <c r="W19" s="20"/>
      <c r="X19" s="20"/>
      <c r="Y19" s="20"/>
      <c r="Z19" s="20"/>
      <c r="AA19" s="20"/>
      <c r="AB19" s="21" t="s">
        <v>14</v>
      </c>
      <c r="AC19" s="20"/>
      <c r="AD19" s="20"/>
      <c r="AE19" s="20"/>
      <c r="AF19" s="20"/>
      <c r="AG19" s="21" t="s">
        <v>28</v>
      </c>
      <c r="AH19" s="20"/>
      <c r="AI19" s="20"/>
      <c r="AJ19" s="21" t="s">
        <v>26</v>
      </c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 t="s">
        <v>13</v>
      </c>
      <c r="AV19" s="20"/>
      <c r="AW19" s="20"/>
      <c r="AX19" s="21" t="s">
        <v>14</v>
      </c>
      <c r="AY19" s="20"/>
      <c r="AZ19" s="20"/>
      <c r="BA19" s="21" t="s">
        <v>21</v>
      </c>
      <c r="BB19" s="20"/>
      <c r="BC19" s="20"/>
      <c r="BD19" s="20"/>
      <c r="BE19" s="20"/>
      <c r="BF19" s="20"/>
      <c r="BG19" s="21" t="s">
        <v>26</v>
      </c>
      <c r="BH19" s="20"/>
      <c r="BI19" s="20"/>
      <c r="BJ19" s="20"/>
      <c r="BK19" s="21" t="s">
        <v>21</v>
      </c>
      <c r="BL19" s="20"/>
      <c r="BM19" s="20"/>
      <c r="BN19" s="21" t="s">
        <v>13</v>
      </c>
      <c r="BO19" s="20"/>
      <c r="BP19" s="20"/>
      <c r="BQ19" s="20"/>
      <c r="BR19" s="20"/>
      <c r="BS19" s="20"/>
      <c r="BT19" s="20"/>
      <c r="BU19" s="20"/>
      <c r="BV19" s="20"/>
      <c r="BW19" s="20"/>
      <c r="BX19" s="21" t="s">
        <v>25</v>
      </c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1" t="s">
        <v>26</v>
      </c>
      <c r="CL19" s="20"/>
      <c r="CM19" s="20"/>
      <c r="CN19" s="21" t="s">
        <v>21</v>
      </c>
      <c r="CO19" s="20"/>
      <c r="CP19" s="20"/>
      <c r="CQ19" s="20"/>
      <c r="CR19" s="20"/>
      <c r="CS19" s="20"/>
      <c r="CT19" s="21" t="s">
        <v>14</v>
      </c>
      <c r="CU19" s="21" t="s">
        <v>25</v>
      </c>
      <c r="CV19" s="21" t="s">
        <v>26</v>
      </c>
      <c r="CW19" s="21" t="s">
        <v>13</v>
      </c>
      <c r="CX19" s="20"/>
      <c r="CY19" s="21" t="s">
        <v>28</v>
      </c>
      <c r="CZ19" s="21" t="s">
        <v>21</v>
      </c>
      <c r="DA19" s="21" t="s">
        <v>28</v>
      </c>
      <c r="DB19" s="21" t="s">
        <v>21</v>
      </c>
      <c r="DC19" s="21" t="s">
        <v>14</v>
      </c>
      <c r="DD19" s="21" t="s">
        <v>13</v>
      </c>
      <c r="DE19" s="20"/>
      <c r="DF19" s="20"/>
      <c r="DG19" s="20"/>
      <c r="DH19" s="22">
        <f t="shared" si="0"/>
        <v>4</v>
      </c>
      <c r="DI19" s="23">
        <f t="shared" si="1"/>
        <v>4</v>
      </c>
      <c r="DJ19" s="22">
        <f t="shared" si="2"/>
        <v>0</v>
      </c>
      <c r="DK19" s="22">
        <f t="shared" si="3"/>
        <v>0</v>
      </c>
      <c r="DL19" s="22">
        <f t="shared" si="4"/>
        <v>0</v>
      </c>
      <c r="DM19" s="22">
        <f t="shared" si="5"/>
        <v>0</v>
      </c>
      <c r="DN19" s="22">
        <f t="shared" si="6"/>
        <v>0</v>
      </c>
      <c r="DO19" s="22">
        <f t="shared" si="7"/>
        <v>0</v>
      </c>
      <c r="DP19" s="22">
        <f t="shared" si="8"/>
        <v>0</v>
      </c>
      <c r="DQ19" s="22">
        <f t="shared" si="9"/>
        <v>5</v>
      </c>
      <c r="DR19" s="22">
        <f t="shared" si="10"/>
        <v>0</v>
      </c>
      <c r="DS19" s="22">
        <f t="shared" si="11"/>
        <v>0</v>
      </c>
      <c r="DT19" s="22">
        <f t="shared" si="12"/>
        <v>0</v>
      </c>
      <c r="DU19" s="22">
        <f t="shared" si="13"/>
        <v>3</v>
      </c>
      <c r="DV19" s="22">
        <f t="shared" si="14"/>
        <v>4</v>
      </c>
      <c r="DW19" s="22">
        <f t="shared" si="15"/>
        <v>0</v>
      </c>
      <c r="DX19" s="22">
        <f t="shared" si="16"/>
        <v>3</v>
      </c>
      <c r="DY19" s="22">
        <f t="shared" si="17"/>
        <v>0</v>
      </c>
      <c r="DZ19" s="22">
        <f t="shared" si="18"/>
        <v>0</v>
      </c>
      <c r="EA19" s="22">
        <f t="shared" si="19"/>
        <v>0</v>
      </c>
      <c r="EB19" s="22">
        <f t="shared" si="20"/>
        <v>0</v>
      </c>
      <c r="EC19" s="22">
        <f t="shared" si="21"/>
        <v>0</v>
      </c>
      <c r="ED19" s="22">
        <f t="shared" si="22"/>
        <v>0</v>
      </c>
    </row>
    <row r="20" spans="1:134" ht="18" customHeight="1" x14ac:dyDescent="0.25">
      <c r="A20" s="10" t="s">
        <v>60</v>
      </c>
      <c r="B20" s="18" t="s">
        <v>26</v>
      </c>
      <c r="D20" s="29" t="s">
        <v>61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 t="s">
        <v>25</v>
      </c>
      <c r="U20" s="20"/>
      <c r="V20" s="20"/>
      <c r="W20" s="20"/>
      <c r="X20" s="20"/>
      <c r="Y20" s="20"/>
      <c r="Z20" s="20"/>
      <c r="AA20" s="20"/>
      <c r="AB20" s="21" t="s">
        <v>14</v>
      </c>
      <c r="AC20" s="20"/>
      <c r="AD20" s="20"/>
      <c r="AE20" s="20"/>
      <c r="AF20" s="20"/>
      <c r="AG20" s="21" t="s">
        <v>28</v>
      </c>
      <c r="AH20" s="20"/>
      <c r="AI20" s="21" t="s">
        <v>26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 t="s">
        <v>13</v>
      </c>
      <c r="AV20" s="20"/>
      <c r="AW20" s="20"/>
      <c r="AX20" s="21" t="s">
        <v>14</v>
      </c>
      <c r="AY20" s="20"/>
      <c r="AZ20" s="20"/>
      <c r="BA20" s="21" t="s">
        <v>21</v>
      </c>
      <c r="BB20" s="20"/>
      <c r="BC20" s="20"/>
      <c r="BD20" s="20"/>
      <c r="BE20" s="20"/>
      <c r="BF20" s="21" t="s">
        <v>26</v>
      </c>
      <c r="BG20" s="20"/>
      <c r="BH20" s="20"/>
      <c r="BI20" s="20"/>
      <c r="BJ20" s="20"/>
      <c r="BK20" s="21" t="s">
        <v>21</v>
      </c>
      <c r="BL20" s="20"/>
      <c r="BM20" s="20"/>
      <c r="BN20" s="21" t="s">
        <v>13</v>
      </c>
      <c r="BO20" s="20"/>
      <c r="BP20" s="20"/>
      <c r="BQ20" s="20"/>
      <c r="BR20" s="20"/>
      <c r="BS20" s="20"/>
      <c r="BT20" s="20"/>
      <c r="BU20" s="20"/>
      <c r="BV20" s="20"/>
      <c r="BW20" s="21" t="s">
        <v>25</v>
      </c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1" t="s">
        <v>26</v>
      </c>
      <c r="CK20" s="20"/>
      <c r="CL20" s="20"/>
      <c r="CM20" s="20"/>
      <c r="CN20" s="21" t="s">
        <v>21</v>
      </c>
      <c r="CO20" s="20"/>
      <c r="CP20" s="20"/>
      <c r="CQ20" s="20"/>
      <c r="CR20" s="20"/>
      <c r="CS20" s="20"/>
      <c r="CT20" s="21" t="s">
        <v>14</v>
      </c>
      <c r="CU20" s="20"/>
      <c r="CV20" s="21" t="s">
        <v>26</v>
      </c>
      <c r="CW20" s="21" t="s">
        <v>13</v>
      </c>
      <c r="CX20" s="21" t="s">
        <v>25</v>
      </c>
      <c r="CY20" s="21" t="s">
        <v>28</v>
      </c>
      <c r="CZ20" s="21" t="s">
        <v>21</v>
      </c>
      <c r="DA20" s="21" t="s">
        <v>28</v>
      </c>
      <c r="DB20" s="21" t="s">
        <v>21</v>
      </c>
      <c r="DC20" s="21" t="s">
        <v>14</v>
      </c>
      <c r="DD20" s="21" t="s">
        <v>13</v>
      </c>
      <c r="DE20" s="20"/>
      <c r="DF20" s="20"/>
      <c r="DG20" s="20"/>
      <c r="DH20" s="22">
        <f t="shared" si="0"/>
        <v>4</v>
      </c>
      <c r="DI20" s="23">
        <f t="shared" si="1"/>
        <v>4</v>
      </c>
      <c r="DJ20" s="22">
        <f t="shared" si="2"/>
        <v>0</v>
      </c>
      <c r="DK20" s="22">
        <f t="shared" si="3"/>
        <v>0</v>
      </c>
      <c r="DL20" s="22">
        <f t="shared" si="4"/>
        <v>0</v>
      </c>
      <c r="DM20" s="22">
        <f t="shared" si="5"/>
        <v>0</v>
      </c>
      <c r="DN20" s="22">
        <f t="shared" si="6"/>
        <v>0</v>
      </c>
      <c r="DO20" s="22">
        <f t="shared" si="7"/>
        <v>0</v>
      </c>
      <c r="DP20" s="22">
        <f t="shared" si="8"/>
        <v>0</v>
      </c>
      <c r="DQ20" s="22">
        <f t="shared" si="9"/>
        <v>5</v>
      </c>
      <c r="DR20" s="22">
        <f t="shared" si="10"/>
        <v>0</v>
      </c>
      <c r="DS20" s="22">
        <f t="shared" si="11"/>
        <v>0</v>
      </c>
      <c r="DT20" s="22">
        <f t="shared" si="12"/>
        <v>0</v>
      </c>
      <c r="DU20" s="22">
        <f t="shared" si="13"/>
        <v>3</v>
      </c>
      <c r="DV20" s="22">
        <f t="shared" si="14"/>
        <v>4</v>
      </c>
      <c r="DW20" s="22">
        <f t="shared" si="15"/>
        <v>0</v>
      </c>
      <c r="DX20" s="22">
        <f t="shared" si="16"/>
        <v>3</v>
      </c>
      <c r="DY20" s="22">
        <f t="shared" si="17"/>
        <v>0</v>
      </c>
      <c r="DZ20" s="22">
        <f t="shared" si="18"/>
        <v>0</v>
      </c>
      <c r="EA20" s="22">
        <f t="shared" si="19"/>
        <v>0</v>
      </c>
      <c r="EB20" s="22">
        <f t="shared" si="20"/>
        <v>0</v>
      </c>
      <c r="EC20" s="22">
        <f t="shared" si="21"/>
        <v>0</v>
      </c>
      <c r="ED20" s="22">
        <f t="shared" si="22"/>
        <v>0</v>
      </c>
    </row>
    <row r="21" spans="1:134" ht="18" customHeight="1" x14ac:dyDescent="0.25">
      <c r="A21" s="10" t="s">
        <v>62</v>
      </c>
      <c r="B21" s="18" t="s">
        <v>32</v>
      </c>
      <c r="D21" s="29" t="s">
        <v>63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 t="s">
        <v>25</v>
      </c>
      <c r="U21" s="20"/>
      <c r="V21" s="20"/>
      <c r="W21" s="20"/>
      <c r="X21" s="20"/>
      <c r="Y21" s="20"/>
      <c r="Z21" s="20"/>
      <c r="AA21" s="20"/>
      <c r="AB21" s="21" t="s">
        <v>14</v>
      </c>
      <c r="AC21" s="20"/>
      <c r="AD21" s="20"/>
      <c r="AE21" s="20"/>
      <c r="AF21" s="20"/>
      <c r="AG21" s="21" t="s">
        <v>28</v>
      </c>
      <c r="AH21" s="20"/>
      <c r="AI21" s="20"/>
      <c r="AJ21" s="20"/>
      <c r="AK21" s="20"/>
      <c r="AL21" s="21" t="s">
        <v>26</v>
      </c>
      <c r="AM21" s="20"/>
      <c r="AN21" s="20"/>
      <c r="AO21" s="20"/>
      <c r="AP21" s="20"/>
      <c r="AQ21" s="20"/>
      <c r="AR21" s="20"/>
      <c r="AS21" s="20"/>
      <c r="AT21" s="20"/>
      <c r="AU21" s="21" t="s">
        <v>13</v>
      </c>
      <c r="AV21" s="20"/>
      <c r="AW21" s="20"/>
      <c r="AX21" s="21" t="s">
        <v>14</v>
      </c>
      <c r="AY21" s="20"/>
      <c r="AZ21" s="20"/>
      <c r="BA21" s="21" t="s">
        <v>21</v>
      </c>
      <c r="BB21" s="20"/>
      <c r="BC21" s="20"/>
      <c r="BD21" s="20"/>
      <c r="BE21" s="20"/>
      <c r="BF21" s="20"/>
      <c r="BG21" s="20"/>
      <c r="BH21" s="20"/>
      <c r="BI21" s="20"/>
      <c r="BJ21" s="21" t="s">
        <v>26</v>
      </c>
      <c r="BK21" s="21" t="s">
        <v>21</v>
      </c>
      <c r="BL21" s="20"/>
      <c r="BM21" s="20"/>
      <c r="BN21" s="21" t="s">
        <v>13</v>
      </c>
      <c r="BO21" s="20"/>
      <c r="BP21" s="20"/>
      <c r="BQ21" s="20"/>
      <c r="BR21" s="20"/>
      <c r="BS21" s="20"/>
      <c r="BT21" s="20"/>
      <c r="BU21" s="20"/>
      <c r="BV21" s="20"/>
      <c r="BW21" s="21" t="s">
        <v>25</v>
      </c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1" t="s">
        <v>26</v>
      </c>
      <c r="CM21" s="20"/>
      <c r="CN21" s="21" t="s">
        <v>21</v>
      </c>
      <c r="CO21" s="20"/>
      <c r="CP21" s="20"/>
      <c r="CQ21" s="20"/>
      <c r="CR21" s="20"/>
      <c r="CS21" s="20"/>
      <c r="CT21" s="21" t="s">
        <v>14</v>
      </c>
      <c r="CU21" s="20"/>
      <c r="CV21" s="21" t="s">
        <v>25</v>
      </c>
      <c r="CW21" s="21" t="s">
        <v>13</v>
      </c>
      <c r="CX21" s="21" t="s">
        <v>26</v>
      </c>
      <c r="CY21" s="21" t="s">
        <v>28</v>
      </c>
      <c r="CZ21" s="21" t="s">
        <v>21</v>
      </c>
      <c r="DA21" s="21" t="s">
        <v>28</v>
      </c>
      <c r="DB21" s="21" t="s">
        <v>21</v>
      </c>
      <c r="DC21" s="21" t="s">
        <v>14</v>
      </c>
      <c r="DD21" s="21" t="s">
        <v>13</v>
      </c>
      <c r="DE21" s="20"/>
      <c r="DF21" s="20"/>
      <c r="DG21" s="20"/>
      <c r="DH21" s="22">
        <f t="shared" si="0"/>
        <v>4</v>
      </c>
      <c r="DI21" s="23">
        <f t="shared" si="1"/>
        <v>4</v>
      </c>
      <c r="DJ21" s="22">
        <f t="shared" si="2"/>
        <v>0</v>
      </c>
      <c r="DK21" s="22">
        <f t="shared" si="3"/>
        <v>0</v>
      </c>
      <c r="DL21" s="22">
        <f t="shared" si="4"/>
        <v>0</v>
      </c>
      <c r="DM21" s="22">
        <f t="shared" si="5"/>
        <v>0</v>
      </c>
      <c r="DN21" s="22">
        <f t="shared" si="6"/>
        <v>0</v>
      </c>
      <c r="DO21" s="22">
        <f t="shared" si="7"/>
        <v>0</v>
      </c>
      <c r="DP21" s="22">
        <f t="shared" si="8"/>
        <v>0</v>
      </c>
      <c r="DQ21" s="22">
        <f t="shared" si="9"/>
        <v>5</v>
      </c>
      <c r="DR21" s="22">
        <f t="shared" si="10"/>
        <v>0</v>
      </c>
      <c r="DS21" s="22">
        <f t="shared" si="11"/>
        <v>0</v>
      </c>
      <c r="DT21" s="22">
        <f t="shared" si="12"/>
        <v>0</v>
      </c>
      <c r="DU21" s="22">
        <f t="shared" si="13"/>
        <v>3</v>
      </c>
      <c r="DV21" s="22">
        <f t="shared" si="14"/>
        <v>4</v>
      </c>
      <c r="DW21" s="22">
        <f t="shared" si="15"/>
        <v>0</v>
      </c>
      <c r="DX21" s="22">
        <f t="shared" si="16"/>
        <v>3</v>
      </c>
      <c r="DY21" s="22">
        <f t="shared" si="17"/>
        <v>0</v>
      </c>
      <c r="DZ21" s="22">
        <f t="shared" si="18"/>
        <v>0</v>
      </c>
      <c r="EA21" s="22">
        <f t="shared" si="19"/>
        <v>0</v>
      </c>
      <c r="EB21" s="22">
        <f t="shared" si="20"/>
        <v>0</v>
      </c>
      <c r="EC21" s="22">
        <f t="shared" si="21"/>
        <v>0</v>
      </c>
      <c r="ED21" s="22">
        <f t="shared" si="22"/>
        <v>0</v>
      </c>
    </row>
    <row r="22" spans="1:134" ht="18" customHeight="1" x14ac:dyDescent="0.25">
      <c r="A22" s="10" t="s">
        <v>64</v>
      </c>
      <c r="B22" s="18" t="s">
        <v>22</v>
      </c>
      <c r="D22" s="29" t="s">
        <v>65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 t="s">
        <v>25</v>
      </c>
      <c r="V22" s="20"/>
      <c r="W22" s="20"/>
      <c r="X22" s="20"/>
      <c r="Y22" s="20"/>
      <c r="Z22" s="20"/>
      <c r="AA22" s="20"/>
      <c r="AB22" s="21" t="s">
        <v>14</v>
      </c>
      <c r="AC22" s="20"/>
      <c r="AD22" s="20"/>
      <c r="AE22" s="20"/>
      <c r="AF22" s="20"/>
      <c r="AG22" s="21" t="s">
        <v>28</v>
      </c>
      <c r="AH22" s="20"/>
      <c r="AI22" s="20"/>
      <c r="AJ22" s="21" t="s">
        <v>26</v>
      </c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1" t="s">
        <v>13</v>
      </c>
      <c r="AV22" s="20"/>
      <c r="AW22" s="20"/>
      <c r="AX22" s="21" t="s">
        <v>14</v>
      </c>
      <c r="AY22" s="20"/>
      <c r="AZ22" s="20"/>
      <c r="BA22" s="21" t="s">
        <v>21</v>
      </c>
      <c r="BB22" s="20"/>
      <c r="BC22" s="20"/>
      <c r="BD22" s="20"/>
      <c r="BE22" s="20"/>
      <c r="BF22" s="20"/>
      <c r="BG22" s="21" t="s">
        <v>26</v>
      </c>
      <c r="BH22" s="20"/>
      <c r="BI22" s="20"/>
      <c r="BJ22" s="20"/>
      <c r="BK22" s="21" t="s">
        <v>21</v>
      </c>
      <c r="BL22" s="20"/>
      <c r="BM22" s="20"/>
      <c r="BN22" s="21" t="s">
        <v>13</v>
      </c>
      <c r="BO22" s="20"/>
      <c r="BP22" s="20"/>
      <c r="BQ22" s="20"/>
      <c r="BR22" s="20"/>
      <c r="BS22" s="20"/>
      <c r="BT22" s="20"/>
      <c r="BU22" s="20"/>
      <c r="BV22" s="20"/>
      <c r="BW22" s="21" t="s">
        <v>25</v>
      </c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1" t="s">
        <v>26</v>
      </c>
      <c r="CK22" s="20"/>
      <c r="CL22" s="20"/>
      <c r="CM22" s="20"/>
      <c r="CN22" s="21" t="s">
        <v>21</v>
      </c>
      <c r="CO22" s="20"/>
      <c r="CP22" s="20"/>
      <c r="CQ22" s="20"/>
      <c r="CR22" s="20"/>
      <c r="CS22" s="20"/>
      <c r="CT22" s="21" t="s">
        <v>14</v>
      </c>
      <c r="CU22" s="20"/>
      <c r="CV22" s="21" t="s">
        <v>26</v>
      </c>
      <c r="CW22" s="21" t="s">
        <v>13</v>
      </c>
      <c r="CX22" s="21" t="s">
        <v>66</v>
      </c>
      <c r="CY22" s="21" t="s">
        <v>28</v>
      </c>
      <c r="CZ22" s="21" t="s">
        <v>21</v>
      </c>
      <c r="DA22" s="21" t="s">
        <v>28</v>
      </c>
      <c r="DB22" s="21" t="s">
        <v>21</v>
      </c>
      <c r="DC22" s="21" t="s">
        <v>14</v>
      </c>
      <c r="DD22" s="21" t="s">
        <v>13</v>
      </c>
      <c r="DE22" s="20"/>
      <c r="DF22" s="20"/>
      <c r="DG22" s="20"/>
      <c r="DH22" s="22">
        <f t="shared" si="0"/>
        <v>4</v>
      </c>
      <c r="DI22" s="23">
        <f t="shared" si="1"/>
        <v>4</v>
      </c>
      <c r="DJ22" s="22">
        <f t="shared" si="2"/>
        <v>0</v>
      </c>
      <c r="DK22" s="22">
        <f t="shared" si="3"/>
        <v>0</v>
      </c>
      <c r="DL22" s="22">
        <f t="shared" si="4"/>
        <v>0</v>
      </c>
      <c r="DM22" s="22">
        <f t="shared" si="5"/>
        <v>0</v>
      </c>
      <c r="DN22" s="22">
        <f t="shared" si="6"/>
        <v>0</v>
      </c>
      <c r="DO22" s="22">
        <f t="shared" si="7"/>
        <v>0</v>
      </c>
      <c r="DP22" s="22">
        <f t="shared" si="8"/>
        <v>0</v>
      </c>
      <c r="DQ22" s="22">
        <f t="shared" si="9"/>
        <v>5</v>
      </c>
      <c r="DR22" s="22">
        <f t="shared" si="10"/>
        <v>0</v>
      </c>
      <c r="DS22" s="22">
        <f t="shared" si="11"/>
        <v>0</v>
      </c>
      <c r="DT22" s="22">
        <f t="shared" si="12"/>
        <v>0</v>
      </c>
      <c r="DU22" s="22">
        <f t="shared" si="13"/>
        <v>3</v>
      </c>
      <c r="DV22" s="22">
        <f t="shared" si="14"/>
        <v>4</v>
      </c>
      <c r="DW22" s="22">
        <f t="shared" si="15"/>
        <v>0</v>
      </c>
      <c r="DX22" s="22">
        <f t="shared" si="16"/>
        <v>3</v>
      </c>
      <c r="DY22" s="22">
        <f t="shared" si="17"/>
        <v>0</v>
      </c>
      <c r="DZ22" s="22">
        <f t="shared" si="18"/>
        <v>0</v>
      </c>
      <c r="EA22" s="22">
        <f t="shared" si="19"/>
        <v>0</v>
      </c>
      <c r="EB22" s="22">
        <f t="shared" si="20"/>
        <v>0</v>
      </c>
      <c r="EC22" s="22">
        <f t="shared" si="21"/>
        <v>0</v>
      </c>
      <c r="ED22" s="22">
        <f t="shared" si="22"/>
        <v>0</v>
      </c>
    </row>
    <row r="23" spans="1:134" ht="18" customHeight="1" x14ac:dyDescent="0.25">
      <c r="A23" s="10" t="s">
        <v>67</v>
      </c>
      <c r="B23" s="18" t="s">
        <v>28</v>
      </c>
      <c r="D23" s="29" t="s">
        <v>68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 t="s">
        <v>25</v>
      </c>
      <c r="S23" s="20"/>
      <c r="T23" s="20"/>
      <c r="U23" s="20"/>
      <c r="V23" s="20"/>
      <c r="W23" s="20"/>
      <c r="X23" s="20"/>
      <c r="Y23" s="20"/>
      <c r="Z23" s="20"/>
      <c r="AA23" s="20"/>
      <c r="AB23" s="21" t="s">
        <v>14</v>
      </c>
      <c r="AC23" s="20"/>
      <c r="AD23" s="20"/>
      <c r="AE23" s="20"/>
      <c r="AF23" s="20"/>
      <c r="AG23" s="21" t="s">
        <v>28</v>
      </c>
      <c r="AH23" s="20"/>
      <c r="AI23" s="20"/>
      <c r="AJ23" s="21" t="s">
        <v>26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1" t="s">
        <v>13</v>
      </c>
      <c r="AV23" s="20"/>
      <c r="AW23" s="20"/>
      <c r="AX23" s="21" t="s">
        <v>14</v>
      </c>
      <c r="AY23" s="20"/>
      <c r="AZ23" s="20"/>
      <c r="BA23" s="21" t="s">
        <v>21</v>
      </c>
      <c r="BB23" s="20"/>
      <c r="BC23" s="20"/>
      <c r="BD23" s="20"/>
      <c r="BE23" s="20"/>
      <c r="BF23" s="20"/>
      <c r="BG23" s="21" t="s">
        <v>26</v>
      </c>
      <c r="BH23" s="20"/>
      <c r="BI23" s="20"/>
      <c r="BJ23" s="20"/>
      <c r="BK23" s="21" t="s">
        <v>21</v>
      </c>
      <c r="BL23" s="20"/>
      <c r="BM23" s="20"/>
      <c r="BN23" s="21" t="s">
        <v>57</v>
      </c>
      <c r="BO23" s="20"/>
      <c r="BP23" s="20"/>
      <c r="BQ23" s="20"/>
      <c r="BR23" s="20"/>
      <c r="BS23" s="20"/>
      <c r="BT23" s="20"/>
      <c r="BU23" s="20"/>
      <c r="BV23" s="20"/>
      <c r="BW23" s="20"/>
      <c r="BX23" s="21" t="s">
        <v>25</v>
      </c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1" t="s">
        <v>26</v>
      </c>
      <c r="CL23" s="20"/>
      <c r="CM23" s="20"/>
      <c r="CN23" s="21" t="s">
        <v>21</v>
      </c>
      <c r="CO23" s="20"/>
      <c r="CP23" s="20"/>
      <c r="CQ23" s="20"/>
      <c r="CR23" s="20"/>
      <c r="CS23" s="20"/>
      <c r="CT23" s="21" t="s">
        <v>14</v>
      </c>
      <c r="CU23" s="20"/>
      <c r="CV23" s="21" t="s">
        <v>26</v>
      </c>
      <c r="CW23" s="21" t="s">
        <v>13</v>
      </c>
      <c r="CX23" s="21" t="s">
        <v>66</v>
      </c>
      <c r="CY23" s="21" t="s">
        <v>28</v>
      </c>
      <c r="CZ23" s="21" t="s">
        <v>21</v>
      </c>
      <c r="DA23" s="21" t="s">
        <v>28</v>
      </c>
      <c r="DB23" s="21" t="s">
        <v>21</v>
      </c>
      <c r="DC23" s="21" t="s">
        <v>14</v>
      </c>
      <c r="DD23" s="21" t="s">
        <v>13</v>
      </c>
      <c r="DE23" s="20"/>
      <c r="DF23" s="20"/>
      <c r="DG23" s="20"/>
      <c r="DH23" s="22">
        <f t="shared" si="0"/>
        <v>3</v>
      </c>
      <c r="DI23" s="23">
        <f t="shared" si="1"/>
        <v>4</v>
      </c>
      <c r="DJ23" s="22">
        <f t="shared" si="2"/>
        <v>0</v>
      </c>
      <c r="DK23" s="22">
        <f t="shared" si="3"/>
        <v>0</v>
      </c>
      <c r="DL23" s="22">
        <f t="shared" si="4"/>
        <v>0</v>
      </c>
      <c r="DM23" s="22">
        <f t="shared" si="5"/>
        <v>0</v>
      </c>
      <c r="DN23" s="22">
        <f t="shared" si="6"/>
        <v>0</v>
      </c>
      <c r="DO23" s="22">
        <f t="shared" si="7"/>
        <v>0</v>
      </c>
      <c r="DP23" s="22">
        <f t="shared" si="8"/>
        <v>0</v>
      </c>
      <c r="DQ23" s="22">
        <f t="shared" si="9"/>
        <v>5</v>
      </c>
      <c r="DR23" s="22">
        <f t="shared" si="10"/>
        <v>0</v>
      </c>
      <c r="DS23" s="22">
        <f t="shared" si="11"/>
        <v>0</v>
      </c>
      <c r="DT23" s="22">
        <f t="shared" si="12"/>
        <v>0</v>
      </c>
      <c r="DU23" s="22">
        <f t="shared" si="13"/>
        <v>3</v>
      </c>
      <c r="DV23" s="22">
        <f t="shared" si="14"/>
        <v>4</v>
      </c>
      <c r="DW23" s="22">
        <f t="shared" si="15"/>
        <v>0</v>
      </c>
      <c r="DX23" s="22">
        <f t="shared" si="16"/>
        <v>3</v>
      </c>
      <c r="DY23" s="22">
        <f t="shared" si="17"/>
        <v>0</v>
      </c>
      <c r="DZ23" s="22">
        <f t="shared" si="18"/>
        <v>0</v>
      </c>
      <c r="EA23" s="22">
        <f t="shared" si="19"/>
        <v>0</v>
      </c>
      <c r="EB23" s="22">
        <f t="shared" si="20"/>
        <v>0</v>
      </c>
      <c r="EC23" s="22">
        <f t="shared" si="21"/>
        <v>0</v>
      </c>
      <c r="ED23" s="22">
        <f t="shared" si="22"/>
        <v>0</v>
      </c>
    </row>
    <row r="24" spans="1:134" ht="18" customHeight="1" x14ac:dyDescent="0.25">
      <c r="A24" s="10" t="s">
        <v>69</v>
      </c>
      <c r="B24" s="18" t="s">
        <v>13</v>
      </c>
      <c r="D24" s="25" t="s">
        <v>70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 t="s">
        <v>13</v>
      </c>
      <c r="Q24" s="20"/>
      <c r="R24" s="20"/>
      <c r="S24" s="21" t="s">
        <v>71</v>
      </c>
      <c r="T24" s="20"/>
      <c r="U24" s="20"/>
      <c r="V24" s="20"/>
      <c r="W24" s="20"/>
      <c r="X24" s="20"/>
      <c r="Y24" s="20"/>
      <c r="Z24" s="20"/>
      <c r="AA24" s="20"/>
      <c r="AB24" s="21" t="s">
        <v>14</v>
      </c>
      <c r="AC24" s="20"/>
      <c r="AD24" s="20"/>
      <c r="AE24" s="20"/>
      <c r="AF24" s="20"/>
      <c r="AG24" s="20"/>
      <c r="AH24" s="21" t="s">
        <v>13</v>
      </c>
      <c r="AI24" s="21" t="s">
        <v>71</v>
      </c>
      <c r="AJ24" s="20"/>
      <c r="AK24" s="21" t="s">
        <v>26</v>
      </c>
      <c r="AL24" s="20"/>
      <c r="AM24" s="20"/>
      <c r="AN24" s="20"/>
      <c r="AO24" s="21" t="s">
        <v>13</v>
      </c>
      <c r="AP24" s="20"/>
      <c r="AQ24" s="20"/>
      <c r="AR24" s="20"/>
      <c r="AS24" s="20"/>
      <c r="AT24" s="21" t="s">
        <v>14</v>
      </c>
      <c r="AU24" s="20"/>
      <c r="AV24" s="20"/>
      <c r="AW24" s="20"/>
      <c r="AX24" s="20"/>
      <c r="AY24" s="20"/>
      <c r="AZ24" s="20"/>
      <c r="BA24" s="21" t="s">
        <v>13</v>
      </c>
      <c r="BB24" s="20"/>
      <c r="BC24" s="20"/>
      <c r="BD24" s="21" t="s">
        <v>25</v>
      </c>
      <c r="BE24" s="20"/>
      <c r="BF24" s="20"/>
      <c r="BG24" s="21" t="s">
        <v>26</v>
      </c>
      <c r="BH24" s="20"/>
      <c r="BI24" s="20"/>
      <c r="BJ24" s="20"/>
      <c r="BK24" s="21" t="s">
        <v>14</v>
      </c>
      <c r="BL24" s="20"/>
      <c r="BM24" s="20"/>
      <c r="BN24" s="20"/>
      <c r="BO24" s="20"/>
      <c r="BP24" s="20"/>
      <c r="BQ24" s="20"/>
      <c r="BR24" s="20"/>
      <c r="BS24" s="21" t="s">
        <v>25</v>
      </c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74" t="s">
        <v>72</v>
      </c>
      <c r="CG24" s="20"/>
      <c r="CH24" s="20"/>
      <c r="CI24" s="20"/>
      <c r="CJ24" s="20"/>
      <c r="CK24" s="20"/>
      <c r="CL24" s="75" t="s">
        <v>14</v>
      </c>
      <c r="CM24" s="20"/>
      <c r="CN24" s="20"/>
      <c r="CO24" s="20"/>
      <c r="CP24" s="21" t="s">
        <v>14</v>
      </c>
      <c r="CQ24" s="20"/>
      <c r="CR24" s="21" t="s">
        <v>25</v>
      </c>
      <c r="CS24" s="21" t="s">
        <v>13</v>
      </c>
      <c r="CT24" s="20"/>
      <c r="CU24" s="20"/>
      <c r="CV24" s="20"/>
      <c r="CW24" s="21" t="s">
        <v>14</v>
      </c>
      <c r="CX24" s="75" t="s">
        <v>13</v>
      </c>
      <c r="CY24" s="20"/>
      <c r="CZ24" s="21" t="s">
        <v>26</v>
      </c>
      <c r="DA24" s="20"/>
      <c r="DB24" s="20"/>
      <c r="DC24" s="20"/>
      <c r="DD24" s="21" t="s">
        <v>71</v>
      </c>
      <c r="DE24" s="20"/>
      <c r="DF24" s="20"/>
      <c r="DG24" s="20"/>
      <c r="DH24" s="22">
        <f t="shared" si="0"/>
        <v>6</v>
      </c>
      <c r="DI24" s="23">
        <f t="shared" si="1"/>
        <v>6</v>
      </c>
      <c r="DJ24" s="22">
        <f t="shared" si="2"/>
        <v>0</v>
      </c>
      <c r="DK24" s="22">
        <f t="shared" si="3"/>
        <v>0</v>
      </c>
      <c r="DL24" s="22">
        <f t="shared" si="4"/>
        <v>0</v>
      </c>
      <c r="DM24" s="22">
        <f t="shared" si="5"/>
        <v>0</v>
      </c>
      <c r="DN24" s="22">
        <f t="shared" si="6"/>
        <v>0</v>
      </c>
      <c r="DO24" s="22">
        <f t="shared" si="7"/>
        <v>0</v>
      </c>
      <c r="DP24" s="22">
        <f t="shared" si="8"/>
        <v>0</v>
      </c>
      <c r="DQ24" s="22">
        <f t="shared" si="9"/>
        <v>0</v>
      </c>
      <c r="DR24" s="22">
        <f t="shared" si="10"/>
        <v>0</v>
      </c>
      <c r="DS24" s="22">
        <f t="shared" si="11"/>
        <v>0</v>
      </c>
      <c r="DT24" s="22">
        <f t="shared" si="12"/>
        <v>0</v>
      </c>
      <c r="DU24" s="22">
        <f t="shared" si="13"/>
        <v>6</v>
      </c>
      <c r="DV24" s="22">
        <f t="shared" si="14"/>
        <v>3</v>
      </c>
      <c r="DW24" s="22">
        <f t="shared" si="15"/>
        <v>0</v>
      </c>
      <c r="DX24" s="22">
        <f t="shared" si="16"/>
        <v>0</v>
      </c>
      <c r="DY24" s="22">
        <f t="shared" si="17"/>
        <v>0</v>
      </c>
      <c r="DZ24" s="22">
        <f t="shared" si="18"/>
        <v>0</v>
      </c>
      <c r="EA24" s="22">
        <f t="shared" si="19"/>
        <v>0</v>
      </c>
      <c r="EB24" s="22">
        <f t="shared" si="20"/>
        <v>0</v>
      </c>
      <c r="EC24" s="22">
        <f t="shared" si="21"/>
        <v>0</v>
      </c>
      <c r="ED24" s="22">
        <f t="shared" si="22"/>
        <v>0</v>
      </c>
    </row>
    <row r="25" spans="1:134" ht="18" customHeight="1" x14ac:dyDescent="0.25">
      <c r="A25" s="10" t="s">
        <v>73</v>
      </c>
      <c r="B25" s="18" t="s">
        <v>33</v>
      </c>
      <c r="C25" s="30"/>
      <c r="D25" s="25" t="s">
        <v>74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 t="s">
        <v>13</v>
      </c>
      <c r="Q25" s="20"/>
      <c r="R25" s="20"/>
      <c r="S25" s="21" t="s">
        <v>25</v>
      </c>
      <c r="T25" s="20"/>
      <c r="U25" s="20"/>
      <c r="V25" s="20"/>
      <c r="W25" s="20"/>
      <c r="X25" s="20"/>
      <c r="Y25" s="20"/>
      <c r="Z25" s="20"/>
      <c r="AA25" s="20"/>
      <c r="AB25" s="21" t="s">
        <v>14</v>
      </c>
      <c r="AC25" s="20"/>
      <c r="AD25" s="20"/>
      <c r="AE25" s="20"/>
      <c r="AF25" s="20"/>
      <c r="AG25" s="20"/>
      <c r="AH25" s="21" t="s">
        <v>13</v>
      </c>
      <c r="AI25" s="21"/>
      <c r="AJ25" s="21" t="s">
        <v>25</v>
      </c>
      <c r="AK25" s="20"/>
      <c r="AL25" s="21" t="s">
        <v>26</v>
      </c>
      <c r="AM25" s="20"/>
      <c r="AN25" s="20"/>
      <c r="AO25" s="21" t="s">
        <v>13</v>
      </c>
      <c r="AP25" s="20"/>
      <c r="AQ25" s="20"/>
      <c r="AR25" s="20"/>
      <c r="AS25" s="20"/>
      <c r="AT25" s="21" t="s">
        <v>14</v>
      </c>
      <c r="AU25" s="20"/>
      <c r="AV25" s="20"/>
      <c r="AW25" s="20"/>
      <c r="AX25" s="20"/>
      <c r="AY25" s="20"/>
      <c r="AZ25" s="20"/>
      <c r="BA25" s="21" t="s">
        <v>13</v>
      </c>
      <c r="BB25" s="20"/>
      <c r="BC25" s="20"/>
      <c r="BD25" s="21" t="s">
        <v>25</v>
      </c>
      <c r="BE25" s="21" t="s">
        <v>26</v>
      </c>
      <c r="BF25" s="20"/>
      <c r="BG25" s="20"/>
      <c r="BH25" s="20"/>
      <c r="BI25" s="20"/>
      <c r="BJ25" s="20"/>
      <c r="BK25" s="21" t="s">
        <v>14</v>
      </c>
      <c r="BL25" s="20"/>
      <c r="BM25" s="20"/>
      <c r="BN25" s="20"/>
      <c r="BO25" s="20"/>
      <c r="BP25" s="20"/>
      <c r="BQ25" s="20"/>
      <c r="BR25" s="21" t="s">
        <v>25</v>
      </c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75" t="s">
        <v>72</v>
      </c>
      <c r="CG25" s="20"/>
      <c r="CH25" s="20"/>
      <c r="CI25" s="20"/>
      <c r="CJ25" s="20"/>
      <c r="CK25" s="20"/>
      <c r="CL25" s="75" t="s">
        <v>14</v>
      </c>
      <c r="CM25" s="20"/>
      <c r="CN25" s="20"/>
      <c r="CO25" s="20"/>
      <c r="CP25" s="21" t="s">
        <v>14</v>
      </c>
      <c r="CQ25" s="20"/>
      <c r="CR25" s="20"/>
      <c r="CS25" s="21" t="s">
        <v>13</v>
      </c>
      <c r="CT25" s="21" t="s">
        <v>25</v>
      </c>
      <c r="CU25" s="20"/>
      <c r="CV25" s="20"/>
      <c r="CW25" s="21" t="s">
        <v>14</v>
      </c>
      <c r="CX25" s="75" t="s">
        <v>13</v>
      </c>
      <c r="CY25" s="20"/>
      <c r="CZ25" s="20"/>
      <c r="DA25" s="21" t="s">
        <v>26</v>
      </c>
      <c r="DB25" s="20"/>
      <c r="DC25" s="21" t="s">
        <v>25</v>
      </c>
      <c r="DD25" s="20"/>
      <c r="DE25" s="20"/>
      <c r="DF25" s="20"/>
      <c r="DG25" s="20"/>
      <c r="DH25" s="22">
        <f t="shared" si="0"/>
        <v>6</v>
      </c>
      <c r="DI25" s="23">
        <f t="shared" si="1"/>
        <v>6</v>
      </c>
      <c r="DJ25" s="22">
        <f t="shared" si="2"/>
        <v>0</v>
      </c>
      <c r="DK25" s="22">
        <f t="shared" si="3"/>
        <v>0</v>
      </c>
      <c r="DL25" s="22">
        <f t="shared" si="4"/>
        <v>0</v>
      </c>
      <c r="DM25" s="22">
        <f t="shared" si="5"/>
        <v>0</v>
      </c>
      <c r="DN25" s="22">
        <f t="shared" si="6"/>
        <v>0</v>
      </c>
      <c r="DO25" s="22">
        <f t="shared" si="7"/>
        <v>0</v>
      </c>
      <c r="DP25" s="22">
        <f t="shared" si="8"/>
        <v>0</v>
      </c>
      <c r="DQ25" s="22">
        <f t="shared" si="9"/>
        <v>0</v>
      </c>
      <c r="DR25" s="22">
        <f t="shared" si="10"/>
        <v>0</v>
      </c>
      <c r="DS25" s="22">
        <f t="shared" si="11"/>
        <v>0</v>
      </c>
      <c r="DT25" s="22">
        <f t="shared" si="12"/>
        <v>0</v>
      </c>
      <c r="DU25" s="22">
        <f t="shared" si="13"/>
        <v>6</v>
      </c>
      <c r="DV25" s="22">
        <f t="shared" si="14"/>
        <v>3</v>
      </c>
      <c r="DW25" s="22">
        <f t="shared" si="15"/>
        <v>0</v>
      </c>
      <c r="DX25" s="22">
        <f t="shared" si="16"/>
        <v>0</v>
      </c>
      <c r="DY25" s="22">
        <f t="shared" si="17"/>
        <v>0</v>
      </c>
      <c r="DZ25" s="22">
        <f t="shared" si="18"/>
        <v>0</v>
      </c>
      <c r="EA25" s="22">
        <f t="shared" si="19"/>
        <v>0</v>
      </c>
      <c r="EB25" s="22">
        <f t="shared" si="20"/>
        <v>0</v>
      </c>
      <c r="EC25" s="22">
        <f t="shared" si="21"/>
        <v>0</v>
      </c>
      <c r="ED25" s="22">
        <f t="shared" si="22"/>
        <v>0</v>
      </c>
    </row>
    <row r="26" spans="1:134" ht="18" customHeight="1" x14ac:dyDescent="0.25">
      <c r="A26" s="33" t="s">
        <v>75</v>
      </c>
      <c r="B26" s="18" t="s">
        <v>23</v>
      </c>
      <c r="D26" s="25" t="s">
        <v>76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 t="s">
        <v>13</v>
      </c>
      <c r="Q26" s="20"/>
      <c r="R26" s="21" t="s">
        <v>25</v>
      </c>
      <c r="S26" s="20"/>
      <c r="T26" s="20"/>
      <c r="U26" s="20"/>
      <c r="V26" s="20"/>
      <c r="W26" s="20"/>
      <c r="X26" s="20"/>
      <c r="Y26" s="20"/>
      <c r="Z26" s="20"/>
      <c r="AA26" s="20"/>
      <c r="AB26" s="21" t="s">
        <v>14</v>
      </c>
      <c r="AC26" s="20"/>
      <c r="AD26" s="20"/>
      <c r="AE26" s="20"/>
      <c r="AF26" s="20"/>
      <c r="AG26" s="20"/>
      <c r="AH26" s="21" t="s">
        <v>13</v>
      </c>
      <c r="AI26" s="21" t="s">
        <v>25</v>
      </c>
      <c r="AJ26" s="20"/>
      <c r="AK26" s="20"/>
      <c r="AL26" s="21" t="s">
        <v>26</v>
      </c>
      <c r="AM26" s="20"/>
      <c r="AN26" s="20"/>
      <c r="AO26" s="21" t="s">
        <v>13</v>
      </c>
      <c r="AP26" s="20"/>
      <c r="AQ26" s="20"/>
      <c r="AR26" s="20"/>
      <c r="AS26" s="20"/>
      <c r="AT26" s="21" t="s">
        <v>14</v>
      </c>
      <c r="AU26" s="20"/>
      <c r="AV26" s="20"/>
      <c r="AW26" s="20"/>
      <c r="AX26" s="20"/>
      <c r="AY26" s="20"/>
      <c r="AZ26" s="20"/>
      <c r="BA26" s="21" t="s">
        <v>13</v>
      </c>
      <c r="BB26" s="21" t="s">
        <v>25</v>
      </c>
      <c r="BC26" s="20"/>
      <c r="BD26" s="20"/>
      <c r="BE26" s="21" t="s">
        <v>26</v>
      </c>
      <c r="BF26" s="20"/>
      <c r="BG26" s="20"/>
      <c r="BH26" s="20"/>
      <c r="BI26" s="20"/>
      <c r="BJ26" s="20"/>
      <c r="BK26" s="21" t="s">
        <v>14</v>
      </c>
      <c r="BL26" s="20"/>
      <c r="BM26" s="20"/>
      <c r="BN26" s="20"/>
      <c r="BO26" s="20"/>
      <c r="BP26" s="20"/>
      <c r="BQ26" s="20"/>
      <c r="BR26" s="21" t="s">
        <v>25</v>
      </c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75" t="s">
        <v>72</v>
      </c>
      <c r="CG26" s="20"/>
      <c r="CH26" s="20"/>
      <c r="CI26" s="20"/>
      <c r="CJ26" s="20"/>
      <c r="CK26" s="20"/>
      <c r="CL26" s="75" t="s">
        <v>14</v>
      </c>
      <c r="CM26" s="20"/>
      <c r="CN26" s="20"/>
      <c r="CO26" s="20"/>
      <c r="CP26" s="21" t="s">
        <v>14</v>
      </c>
      <c r="CQ26" s="20"/>
      <c r="CR26" s="20"/>
      <c r="CS26" s="21" t="s">
        <v>13</v>
      </c>
      <c r="CT26" s="21" t="s">
        <v>25</v>
      </c>
      <c r="CU26" s="20"/>
      <c r="CV26" s="20"/>
      <c r="CW26" s="21" t="s">
        <v>14</v>
      </c>
      <c r="CX26" s="75" t="s">
        <v>13</v>
      </c>
      <c r="CY26" s="20"/>
      <c r="CZ26" s="20"/>
      <c r="DA26" s="21" t="s">
        <v>26</v>
      </c>
      <c r="DB26" s="21" t="s">
        <v>25</v>
      </c>
      <c r="DC26" s="20"/>
      <c r="DD26" s="20"/>
      <c r="DE26" s="20"/>
      <c r="DF26" s="20"/>
      <c r="DG26" s="20"/>
      <c r="DH26" s="22">
        <f t="shared" si="0"/>
        <v>6</v>
      </c>
      <c r="DI26" s="23">
        <f t="shared" si="1"/>
        <v>6</v>
      </c>
      <c r="DJ26" s="22">
        <f t="shared" si="2"/>
        <v>0</v>
      </c>
      <c r="DK26" s="22">
        <f t="shared" si="3"/>
        <v>0</v>
      </c>
      <c r="DL26" s="22">
        <f t="shared" si="4"/>
        <v>0</v>
      </c>
      <c r="DM26" s="22">
        <f t="shared" si="5"/>
        <v>0</v>
      </c>
      <c r="DN26" s="22">
        <f t="shared" si="6"/>
        <v>0</v>
      </c>
      <c r="DO26" s="22">
        <f t="shared" si="7"/>
        <v>0</v>
      </c>
      <c r="DP26" s="22">
        <f t="shared" si="8"/>
        <v>0</v>
      </c>
      <c r="DQ26" s="22">
        <f t="shared" si="9"/>
        <v>0</v>
      </c>
      <c r="DR26" s="22">
        <f t="shared" si="10"/>
        <v>0</v>
      </c>
      <c r="DS26" s="22">
        <f t="shared" si="11"/>
        <v>0</v>
      </c>
      <c r="DT26" s="22">
        <f t="shared" si="12"/>
        <v>0</v>
      </c>
      <c r="DU26" s="22">
        <f t="shared" si="13"/>
        <v>6</v>
      </c>
      <c r="DV26" s="22">
        <f t="shared" si="14"/>
        <v>3</v>
      </c>
      <c r="DW26" s="22">
        <f t="shared" si="15"/>
        <v>0</v>
      </c>
      <c r="DX26" s="22">
        <f t="shared" si="16"/>
        <v>0</v>
      </c>
      <c r="DY26" s="22">
        <f t="shared" si="17"/>
        <v>0</v>
      </c>
      <c r="DZ26" s="22">
        <f t="shared" si="18"/>
        <v>0</v>
      </c>
      <c r="EA26" s="22">
        <f t="shared" si="19"/>
        <v>0</v>
      </c>
      <c r="EB26" s="22">
        <f t="shared" si="20"/>
        <v>0</v>
      </c>
      <c r="EC26" s="22">
        <f t="shared" si="21"/>
        <v>0</v>
      </c>
      <c r="ED26" s="22">
        <f t="shared" si="22"/>
        <v>0</v>
      </c>
    </row>
    <row r="27" spans="1:134" ht="18" customHeight="1" x14ac:dyDescent="0.25">
      <c r="A27" s="33" t="s">
        <v>77</v>
      </c>
      <c r="B27" s="18" t="s">
        <v>34</v>
      </c>
      <c r="D27" s="25" t="s">
        <v>78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 t="s">
        <v>13</v>
      </c>
      <c r="Q27" s="20"/>
      <c r="R27" s="20"/>
      <c r="S27" s="21" t="s">
        <v>25</v>
      </c>
      <c r="T27" s="20"/>
      <c r="U27" s="20"/>
      <c r="V27" s="20"/>
      <c r="W27" s="20"/>
      <c r="X27" s="20"/>
      <c r="Y27" s="20"/>
      <c r="Z27" s="20"/>
      <c r="AA27" s="20"/>
      <c r="AB27" s="21" t="s">
        <v>14</v>
      </c>
      <c r="AC27" s="20"/>
      <c r="AD27" s="20"/>
      <c r="AE27" s="20"/>
      <c r="AF27" s="20"/>
      <c r="AG27" s="20"/>
      <c r="AH27" s="21" t="s">
        <v>13</v>
      </c>
      <c r="AI27" s="20"/>
      <c r="AJ27" s="20" t="s">
        <v>25</v>
      </c>
      <c r="AK27" s="21" t="s">
        <v>26</v>
      </c>
      <c r="AL27" s="20"/>
      <c r="AM27" s="20"/>
      <c r="AN27" s="20"/>
      <c r="AO27" s="21" t="s">
        <v>13</v>
      </c>
      <c r="AP27" s="20"/>
      <c r="AQ27" s="20"/>
      <c r="AR27" s="20"/>
      <c r="AS27" s="20"/>
      <c r="AT27" s="21" t="s">
        <v>14</v>
      </c>
      <c r="AU27" s="20"/>
      <c r="AV27" s="20"/>
      <c r="AW27" s="20"/>
      <c r="AX27" s="20"/>
      <c r="AY27" s="20"/>
      <c r="AZ27" s="20"/>
      <c r="BA27" s="21" t="s">
        <v>13</v>
      </c>
      <c r="BB27" s="20"/>
      <c r="BC27" s="20"/>
      <c r="BD27" s="21" t="s">
        <v>26</v>
      </c>
      <c r="BE27" s="20"/>
      <c r="BF27" s="20"/>
      <c r="BG27" s="20" t="s">
        <v>25</v>
      </c>
      <c r="BH27" s="20"/>
      <c r="BI27" s="20"/>
      <c r="BJ27" s="20"/>
      <c r="BK27" s="21" t="s">
        <v>14</v>
      </c>
      <c r="BL27" s="20"/>
      <c r="BM27" s="20"/>
      <c r="BN27" s="20"/>
      <c r="BO27" s="20"/>
      <c r="BP27" s="20"/>
      <c r="BQ27" s="20"/>
      <c r="BR27" s="20"/>
      <c r="BS27" s="20"/>
      <c r="BT27" s="21" t="s">
        <v>25</v>
      </c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75" t="s">
        <v>72</v>
      </c>
      <c r="CG27" s="20"/>
      <c r="CH27" s="20"/>
      <c r="CI27" s="20"/>
      <c r="CJ27" s="20"/>
      <c r="CK27" s="20"/>
      <c r="CL27" s="75" t="s">
        <v>14</v>
      </c>
      <c r="CM27" s="20"/>
      <c r="CN27" s="20"/>
      <c r="CO27" s="20"/>
      <c r="CP27" s="21" t="s">
        <v>14</v>
      </c>
      <c r="CQ27" s="21" t="s">
        <v>25</v>
      </c>
      <c r="CR27" s="20"/>
      <c r="CS27" s="21" t="s">
        <v>13</v>
      </c>
      <c r="CT27" s="20"/>
      <c r="CU27" s="20"/>
      <c r="CV27" s="20"/>
      <c r="CW27" s="21" t="s">
        <v>14</v>
      </c>
      <c r="CX27" s="75" t="s">
        <v>13</v>
      </c>
      <c r="CY27" s="20" t="s">
        <v>25</v>
      </c>
      <c r="CZ27" s="21" t="s">
        <v>26</v>
      </c>
      <c r="DA27" s="20"/>
      <c r="DB27" s="20"/>
      <c r="DC27" s="20"/>
      <c r="DD27" s="20"/>
      <c r="DE27" s="20"/>
      <c r="DF27" s="20"/>
      <c r="DG27" s="20"/>
      <c r="DH27" s="22">
        <f t="shared" si="0"/>
        <v>6</v>
      </c>
      <c r="DI27" s="23">
        <f t="shared" si="1"/>
        <v>6</v>
      </c>
      <c r="DJ27" s="22">
        <f t="shared" si="2"/>
        <v>0</v>
      </c>
      <c r="DK27" s="22">
        <f t="shared" si="3"/>
        <v>0</v>
      </c>
      <c r="DL27" s="22">
        <f t="shared" si="4"/>
        <v>0</v>
      </c>
      <c r="DM27" s="22">
        <f t="shared" si="5"/>
        <v>0</v>
      </c>
      <c r="DN27" s="22">
        <f t="shared" si="6"/>
        <v>0</v>
      </c>
      <c r="DO27" s="22">
        <f t="shared" si="7"/>
        <v>0</v>
      </c>
      <c r="DP27" s="22">
        <f t="shared" si="8"/>
        <v>0</v>
      </c>
      <c r="DQ27" s="22">
        <f t="shared" si="9"/>
        <v>0</v>
      </c>
      <c r="DR27" s="22">
        <f t="shared" si="10"/>
        <v>0</v>
      </c>
      <c r="DS27" s="22">
        <f t="shared" si="11"/>
        <v>0</v>
      </c>
      <c r="DT27" s="22">
        <f t="shared" si="12"/>
        <v>0</v>
      </c>
      <c r="DU27" s="22">
        <f t="shared" si="13"/>
        <v>6</v>
      </c>
      <c r="DV27" s="22">
        <f t="shared" si="14"/>
        <v>3</v>
      </c>
      <c r="DW27" s="22">
        <f t="shared" si="15"/>
        <v>0</v>
      </c>
      <c r="DX27" s="22">
        <f t="shared" si="16"/>
        <v>0</v>
      </c>
      <c r="DY27" s="22">
        <f t="shared" si="17"/>
        <v>0</v>
      </c>
      <c r="DZ27" s="22">
        <f t="shared" si="18"/>
        <v>0</v>
      </c>
      <c r="EA27" s="22">
        <f t="shared" si="19"/>
        <v>0</v>
      </c>
      <c r="EB27" s="22">
        <f t="shared" si="20"/>
        <v>0</v>
      </c>
      <c r="EC27" s="22">
        <f t="shared" si="21"/>
        <v>0</v>
      </c>
      <c r="ED27" s="22">
        <f t="shared" si="22"/>
        <v>0</v>
      </c>
    </row>
    <row r="28" spans="1:134" ht="18" customHeight="1" x14ac:dyDescent="0.25">
      <c r="A28" s="34" t="s">
        <v>79</v>
      </c>
      <c r="B28" s="24" t="s">
        <v>27</v>
      </c>
      <c r="D28" s="29" t="s">
        <v>80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 t="s">
        <v>13</v>
      </c>
      <c r="Q28" s="20"/>
      <c r="R28" s="21" t="s">
        <v>71</v>
      </c>
      <c r="S28" s="20"/>
      <c r="T28" s="20"/>
      <c r="U28" s="20"/>
      <c r="V28" s="20"/>
      <c r="W28" s="20"/>
      <c r="X28" s="20"/>
      <c r="Y28" s="20"/>
      <c r="Z28" s="20"/>
      <c r="AA28" s="20"/>
      <c r="AB28" s="21" t="s">
        <v>14</v>
      </c>
      <c r="AC28" s="20"/>
      <c r="AD28" s="20"/>
      <c r="AE28" s="20"/>
      <c r="AF28" s="20"/>
      <c r="AG28" s="20"/>
      <c r="AH28" s="21" t="s">
        <v>13</v>
      </c>
      <c r="AI28" s="20"/>
      <c r="AJ28" s="21" t="s">
        <v>25</v>
      </c>
      <c r="AK28" s="21" t="s">
        <v>26</v>
      </c>
      <c r="AL28" s="20"/>
      <c r="AM28" s="20"/>
      <c r="AN28" s="20"/>
      <c r="AO28" s="21" t="s">
        <v>13</v>
      </c>
      <c r="AP28" s="20"/>
      <c r="AQ28" s="20"/>
      <c r="AR28" s="20"/>
      <c r="AS28" s="20"/>
      <c r="AT28" s="21" t="s">
        <v>14</v>
      </c>
      <c r="AU28" s="20"/>
      <c r="AV28" s="20"/>
      <c r="AW28" s="20"/>
      <c r="AX28" s="20"/>
      <c r="AY28" s="20"/>
      <c r="AZ28" s="20"/>
      <c r="BA28" s="21" t="s">
        <v>13</v>
      </c>
      <c r="BB28" s="20"/>
      <c r="BC28" s="21" t="s">
        <v>25</v>
      </c>
      <c r="BD28" s="20"/>
      <c r="BE28" s="20"/>
      <c r="BF28" s="21" t="s">
        <v>26</v>
      </c>
      <c r="BG28" s="20"/>
      <c r="BH28" s="20"/>
      <c r="BI28" s="20"/>
      <c r="BJ28" s="20"/>
      <c r="BK28" s="21" t="s">
        <v>14</v>
      </c>
      <c r="BL28" s="20"/>
      <c r="BM28" s="20"/>
      <c r="BN28" s="20"/>
      <c r="BO28" s="20"/>
      <c r="BP28" s="20"/>
      <c r="BQ28" s="20"/>
      <c r="BR28" s="21" t="s">
        <v>25</v>
      </c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75" t="s">
        <v>72</v>
      </c>
      <c r="CG28" s="20"/>
      <c r="CH28" s="20"/>
      <c r="CI28" s="20"/>
      <c r="CJ28" s="20"/>
      <c r="CK28" s="20"/>
      <c r="CL28" s="75" t="s">
        <v>14</v>
      </c>
      <c r="CM28" s="20"/>
      <c r="CN28" s="20"/>
      <c r="CO28" s="20"/>
      <c r="CP28" s="21" t="s">
        <v>14</v>
      </c>
      <c r="CQ28" s="20"/>
      <c r="CR28" s="21" t="s">
        <v>25</v>
      </c>
      <c r="CS28" s="21" t="s">
        <v>13</v>
      </c>
      <c r="CT28" s="21"/>
      <c r="CU28" s="20"/>
      <c r="CV28" s="20"/>
      <c r="CW28" s="21" t="s">
        <v>14</v>
      </c>
      <c r="CX28" s="75" t="s">
        <v>13</v>
      </c>
      <c r="CY28" s="21" t="s">
        <v>25</v>
      </c>
      <c r="CZ28" s="20"/>
      <c r="DA28" s="21" t="s">
        <v>26</v>
      </c>
      <c r="DB28" s="20"/>
      <c r="DC28" s="20"/>
      <c r="DD28" s="20"/>
      <c r="DE28" s="20"/>
      <c r="DF28" s="20"/>
      <c r="DG28" s="20"/>
      <c r="DH28" s="22">
        <f t="shared" si="0"/>
        <v>6</v>
      </c>
      <c r="DI28" s="23">
        <f t="shared" si="1"/>
        <v>6</v>
      </c>
      <c r="DJ28" s="22">
        <f t="shared" si="2"/>
        <v>0</v>
      </c>
      <c r="DK28" s="22">
        <f t="shared" si="3"/>
        <v>0</v>
      </c>
      <c r="DL28" s="22">
        <f t="shared" si="4"/>
        <v>0</v>
      </c>
      <c r="DM28" s="22">
        <f t="shared" si="5"/>
        <v>0</v>
      </c>
      <c r="DN28" s="22">
        <f t="shared" si="6"/>
        <v>0</v>
      </c>
      <c r="DO28" s="22">
        <f t="shared" si="7"/>
        <v>0</v>
      </c>
      <c r="DP28" s="22">
        <f t="shared" si="8"/>
        <v>0</v>
      </c>
      <c r="DQ28" s="22">
        <f t="shared" si="9"/>
        <v>0</v>
      </c>
      <c r="DR28" s="22">
        <f t="shared" si="10"/>
        <v>0</v>
      </c>
      <c r="DS28" s="22">
        <f t="shared" si="11"/>
        <v>0</v>
      </c>
      <c r="DT28" s="22">
        <f t="shared" si="12"/>
        <v>0</v>
      </c>
      <c r="DU28" s="22">
        <f t="shared" si="13"/>
        <v>6</v>
      </c>
      <c r="DV28" s="22">
        <f t="shared" si="14"/>
        <v>3</v>
      </c>
      <c r="DW28" s="22">
        <f t="shared" si="15"/>
        <v>0</v>
      </c>
      <c r="DX28" s="22">
        <f t="shared" si="16"/>
        <v>0</v>
      </c>
      <c r="DY28" s="22">
        <f t="shared" si="17"/>
        <v>0</v>
      </c>
      <c r="DZ28" s="22">
        <f t="shared" si="18"/>
        <v>0</v>
      </c>
      <c r="EA28" s="22">
        <f t="shared" si="19"/>
        <v>0</v>
      </c>
      <c r="EB28" s="22">
        <f t="shared" si="20"/>
        <v>0</v>
      </c>
      <c r="EC28" s="22">
        <f t="shared" si="21"/>
        <v>0</v>
      </c>
      <c r="ED28" s="22">
        <f t="shared" si="22"/>
        <v>0</v>
      </c>
    </row>
    <row r="29" spans="1:134" ht="18" customHeight="1" x14ac:dyDescent="0.25">
      <c r="A29" s="33" t="s">
        <v>81</v>
      </c>
      <c r="B29" s="18" t="s">
        <v>24</v>
      </c>
      <c r="D29" s="29" t="s">
        <v>82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 t="s">
        <v>13</v>
      </c>
      <c r="Q29" s="20"/>
      <c r="R29" s="21" t="s">
        <v>66</v>
      </c>
      <c r="S29" s="20"/>
      <c r="T29" s="20"/>
      <c r="U29" s="20"/>
      <c r="V29" s="20"/>
      <c r="W29" s="20"/>
      <c r="X29" s="20"/>
      <c r="Y29" s="20"/>
      <c r="Z29" s="20"/>
      <c r="AA29" s="20"/>
      <c r="AB29" s="21" t="s">
        <v>14</v>
      </c>
      <c r="AC29" s="20"/>
      <c r="AD29" s="20"/>
      <c r="AE29" s="20"/>
      <c r="AF29" s="20"/>
      <c r="AG29" s="20"/>
      <c r="AH29" s="21" t="s">
        <v>13</v>
      </c>
      <c r="AI29" s="20"/>
      <c r="AJ29" s="21" t="s">
        <v>26</v>
      </c>
      <c r="AK29" s="21" t="s">
        <v>25</v>
      </c>
      <c r="AL29" s="20"/>
      <c r="AM29" s="20"/>
      <c r="AN29" s="20"/>
      <c r="AO29" s="21" t="s">
        <v>13</v>
      </c>
      <c r="AP29" s="20"/>
      <c r="AQ29" s="20"/>
      <c r="AR29" s="20"/>
      <c r="AS29" s="20"/>
      <c r="AT29" s="21" t="s">
        <v>14</v>
      </c>
      <c r="AU29" s="20"/>
      <c r="AV29" s="20"/>
      <c r="AW29" s="20"/>
      <c r="AX29" s="20"/>
      <c r="AY29" s="20"/>
      <c r="AZ29" s="21"/>
      <c r="BA29" s="21" t="s">
        <v>13</v>
      </c>
      <c r="BB29" s="20"/>
      <c r="BC29" s="20"/>
      <c r="BD29" s="20"/>
      <c r="BE29" s="21" t="s">
        <v>25</v>
      </c>
      <c r="BF29" s="21" t="s">
        <v>26</v>
      </c>
      <c r="BG29" s="20"/>
      <c r="BH29" s="20"/>
      <c r="BI29" s="20"/>
      <c r="BJ29" s="20"/>
      <c r="BK29" s="21" t="s">
        <v>14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1" t="s">
        <v>25</v>
      </c>
      <c r="BW29" s="20"/>
      <c r="BX29" s="20"/>
      <c r="BY29" s="20"/>
      <c r="BZ29" s="21"/>
      <c r="CA29" s="20"/>
      <c r="CB29" s="20"/>
      <c r="CC29" s="20"/>
      <c r="CD29" s="20"/>
      <c r="CE29" s="20"/>
      <c r="CF29" s="75" t="s">
        <v>72</v>
      </c>
      <c r="CG29" s="20"/>
      <c r="CH29" s="20"/>
      <c r="CI29" s="20"/>
      <c r="CJ29" s="20"/>
      <c r="CK29" s="20"/>
      <c r="CL29" s="75" t="s">
        <v>14</v>
      </c>
      <c r="CM29" s="20"/>
      <c r="CN29" s="20"/>
      <c r="CO29" s="20"/>
      <c r="CP29" s="21" t="s">
        <v>14</v>
      </c>
      <c r="CQ29" s="20"/>
      <c r="CR29" s="21" t="s">
        <v>25</v>
      </c>
      <c r="CS29" s="21" t="s">
        <v>13</v>
      </c>
      <c r="CT29" s="21"/>
      <c r="CU29" s="21"/>
      <c r="CV29" s="20"/>
      <c r="CW29" s="21" t="s">
        <v>14</v>
      </c>
      <c r="CX29" s="75" t="s">
        <v>13</v>
      </c>
      <c r="CY29" s="21"/>
      <c r="CZ29" s="21" t="s">
        <v>25</v>
      </c>
      <c r="DA29" s="20"/>
      <c r="DB29" s="21" t="s">
        <v>26</v>
      </c>
      <c r="DC29" s="20"/>
      <c r="DD29" s="20"/>
      <c r="DE29" s="20"/>
      <c r="DF29" s="20"/>
      <c r="DG29" s="20"/>
      <c r="DH29" s="22">
        <f t="shared" si="0"/>
        <v>6</v>
      </c>
      <c r="DI29" s="23">
        <f t="shared" si="1"/>
        <v>6</v>
      </c>
      <c r="DJ29" s="22">
        <f t="shared" si="2"/>
        <v>0</v>
      </c>
      <c r="DK29" s="22">
        <f t="shared" si="3"/>
        <v>0</v>
      </c>
      <c r="DL29" s="22">
        <f t="shared" si="4"/>
        <v>0</v>
      </c>
      <c r="DM29" s="22">
        <f t="shared" si="5"/>
        <v>0</v>
      </c>
      <c r="DN29" s="22">
        <f t="shared" si="6"/>
        <v>0</v>
      </c>
      <c r="DO29" s="22">
        <f t="shared" si="7"/>
        <v>0</v>
      </c>
      <c r="DP29" s="22">
        <f t="shared" si="8"/>
        <v>0</v>
      </c>
      <c r="DQ29" s="22">
        <f t="shared" si="9"/>
        <v>0</v>
      </c>
      <c r="DR29" s="22">
        <f t="shared" si="10"/>
        <v>0</v>
      </c>
      <c r="DS29" s="22">
        <f t="shared" si="11"/>
        <v>0</v>
      </c>
      <c r="DT29" s="22">
        <f t="shared" si="12"/>
        <v>0</v>
      </c>
      <c r="DU29" s="22">
        <f t="shared" si="13"/>
        <v>6</v>
      </c>
      <c r="DV29" s="22">
        <f t="shared" si="14"/>
        <v>3</v>
      </c>
      <c r="DW29" s="22">
        <f t="shared" si="15"/>
        <v>0</v>
      </c>
      <c r="DX29" s="22">
        <f t="shared" si="16"/>
        <v>0</v>
      </c>
      <c r="DY29" s="22">
        <f t="shared" si="17"/>
        <v>0</v>
      </c>
      <c r="DZ29" s="22">
        <f t="shared" si="18"/>
        <v>0</v>
      </c>
      <c r="EA29" s="22">
        <f t="shared" si="19"/>
        <v>0</v>
      </c>
      <c r="EB29" s="22">
        <f t="shared" si="20"/>
        <v>0</v>
      </c>
      <c r="EC29" s="22">
        <f t="shared" si="21"/>
        <v>0</v>
      </c>
      <c r="ED29" s="22">
        <f t="shared" si="22"/>
        <v>0</v>
      </c>
    </row>
    <row r="30" spans="1:134" ht="18" customHeight="1" x14ac:dyDescent="0.25">
      <c r="D30" s="29" t="s">
        <v>83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 t="s">
        <v>13</v>
      </c>
      <c r="Q30" s="20"/>
      <c r="R30" s="20"/>
      <c r="S30" s="21" t="s">
        <v>25</v>
      </c>
      <c r="T30" s="20"/>
      <c r="U30" s="20"/>
      <c r="V30" s="20"/>
      <c r="W30" s="20"/>
      <c r="X30" s="20"/>
      <c r="Y30" s="20"/>
      <c r="Z30" s="21"/>
      <c r="AA30" s="20"/>
      <c r="AB30" s="21" t="s">
        <v>14</v>
      </c>
      <c r="AC30" s="20"/>
      <c r="AD30" s="20"/>
      <c r="AE30" s="20"/>
      <c r="AF30" s="20"/>
      <c r="AG30" s="20"/>
      <c r="AH30" s="21" t="s">
        <v>13</v>
      </c>
      <c r="AI30" s="20"/>
      <c r="AJ30" s="20"/>
      <c r="AK30" s="21" t="s">
        <v>25</v>
      </c>
      <c r="AL30" s="21" t="s">
        <v>26</v>
      </c>
      <c r="AM30" s="20"/>
      <c r="AN30" s="20"/>
      <c r="AO30" s="21" t="s">
        <v>13</v>
      </c>
      <c r="AP30" s="20"/>
      <c r="AQ30" s="20"/>
      <c r="AR30" s="21"/>
      <c r="AS30" s="20"/>
      <c r="AT30" s="21" t="s">
        <v>14</v>
      </c>
      <c r="AU30" s="20"/>
      <c r="AV30" s="20"/>
      <c r="AW30" s="20"/>
      <c r="AX30" s="20"/>
      <c r="AY30" s="20"/>
      <c r="AZ30" s="20"/>
      <c r="BA30" s="21" t="s">
        <v>13</v>
      </c>
      <c r="BB30" s="20"/>
      <c r="BC30" s="21" t="s">
        <v>25</v>
      </c>
      <c r="BD30" s="21" t="s">
        <v>26</v>
      </c>
      <c r="BE30" s="20"/>
      <c r="BF30" s="20"/>
      <c r="BG30" s="20"/>
      <c r="BH30" s="20"/>
      <c r="BI30" s="20"/>
      <c r="BJ30" s="21"/>
      <c r="BK30" s="21" t="s">
        <v>14</v>
      </c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1" t="s">
        <v>25</v>
      </c>
      <c r="BW30" s="20"/>
      <c r="BX30" s="20"/>
      <c r="BY30" s="20"/>
      <c r="BZ30" s="20"/>
      <c r="CA30" s="20"/>
      <c r="CB30" s="20"/>
      <c r="CC30" s="20"/>
      <c r="CD30" s="20"/>
      <c r="CE30" s="20"/>
      <c r="CF30" s="75" t="s">
        <v>72</v>
      </c>
      <c r="CG30" s="20"/>
      <c r="CH30" s="20"/>
      <c r="CI30" s="21"/>
      <c r="CJ30" s="20"/>
      <c r="CK30" s="20"/>
      <c r="CL30" s="75" t="s">
        <v>14</v>
      </c>
      <c r="CM30" s="20"/>
      <c r="CN30" s="20"/>
      <c r="CO30" s="20"/>
      <c r="CP30" s="21" t="s">
        <v>14</v>
      </c>
      <c r="CQ30" s="21" t="s">
        <v>25</v>
      </c>
      <c r="CR30" s="20"/>
      <c r="CS30" s="21" t="s">
        <v>13</v>
      </c>
      <c r="CT30" s="21"/>
      <c r="CU30" s="21"/>
      <c r="CV30" s="20"/>
      <c r="CW30" s="21" t="s">
        <v>14</v>
      </c>
      <c r="CX30" s="75" t="s">
        <v>13</v>
      </c>
      <c r="CY30" s="21"/>
      <c r="CZ30" s="21" t="s">
        <v>25</v>
      </c>
      <c r="DA30" s="21" t="s">
        <v>26</v>
      </c>
      <c r="DB30" s="21"/>
      <c r="DC30" s="20"/>
      <c r="DD30" s="20"/>
      <c r="DE30" s="20"/>
      <c r="DF30" s="20"/>
      <c r="DG30" s="20"/>
      <c r="DH30" s="22">
        <f t="shared" si="0"/>
        <v>6</v>
      </c>
      <c r="DI30" s="23">
        <f t="shared" si="1"/>
        <v>6</v>
      </c>
      <c r="DJ30" s="22">
        <f t="shared" si="2"/>
        <v>0</v>
      </c>
      <c r="DK30" s="22">
        <f t="shared" si="3"/>
        <v>0</v>
      </c>
      <c r="DL30" s="22">
        <f t="shared" si="4"/>
        <v>0</v>
      </c>
      <c r="DM30" s="22">
        <f t="shared" si="5"/>
        <v>0</v>
      </c>
      <c r="DN30" s="22">
        <f t="shared" si="6"/>
        <v>0</v>
      </c>
      <c r="DO30" s="22">
        <f t="shared" si="7"/>
        <v>0</v>
      </c>
      <c r="DP30" s="22">
        <f t="shared" si="8"/>
        <v>0</v>
      </c>
      <c r="DQ30" s="22">
        <f t="shared" si="9"/>
        <v>0</v>
      </c>
      <c r="DR30" s="22">
        <f t="shared" si="10"/>
        <v>0</v>
      </c>
      <c r="DS30" s="22">
        <f t="shared" si="11"/>
        <v>0</v>
      </c>
      <c r="DT30" s="22">
        <f t="shared" si="12"/>
        <v>0</v>
      </c>
      <c r="DU30" s="22">
        <f t="shared" si="13"/>
        <v>6</v>
      </c>
      <c r="DV30" s="22">
        <f t="shared" si="14"/>
        <v>3</v>
      </c>
      <c r="DW30" s="22">
        <f t="shared" si="15"/>
        <v>0</v>
      </c>
      <c r="DX30" s="22">
        <f t="shared" si="16"/>
        <v>0</v>
      </c>
      <c r="DY30" s="22">
        <f t="shared" si="17"/>
        <v>0</v>
      </c>
      <c r="DZ30" s="22">
        <f t="shared" si="18"/>
        <v>0</v>
      </c>
      <c r="EA30" s="22">
        <f t="shared" si="19"/>
        <v>0</v>
      </c>
      <c r="EB30" s="22">
        <f t="shared" si="20"/>
        <v>0</v>
      </c>
      <c r="EC30" s="22">
        <f t="shared" si="21"/>
        <v>0</v>
      </c>
      <c r="ED30" s="22">
        <f t="shared" si="22"/>
        <v>0</v>
      </c>
    </row>
    <row r="31" spans="1:134" ht="18" customHeight="1" x14ac:dyDescent="0.25">
      <c r="D31" s="29" t="s">
        <v>84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 t="s">
        <v>13</v>
      </c>
      <c r="Q31" s="20"/>
      <c r="R31" s="20"/>
      <c r="S31" s="20"/>
      <c r="T31" s="21" t="s">
        <v>25</v>
      </c>
      <c r="U31" s="20"/>
      <c r="V31" s="20"/>
      <c r="W31" s="20"/>
      <c r="X31" s="20"/>
      <c r="Y31" s="20"/>
      <c r="Z31" s="21"/>
      <c r="AA31" s="20"/>
      <c r="AB31" s="21" t="s">
        <v>14</v>
      </c>
      <c r="AC31" s="20"/>
      <c r="AD31" s="20"/>
      <c r="AE31" s="20"/>
      <c r="AF31" s="20"/>
      <c r="AG31" s="20"/>
      <c r="AH31" s="21" t="s">
        <v>13</v>
      </c>
      <c r="AI31" s="20"/>
      <c r="AJ31" s="20"/>
      <c r="AK31" s="21" t="s">
        <v>26</v>
      </c>
      <c r="AL31" s="21" t="s">
        <v>25</v>
      </c>
      <c r="AM31" s="20"/>
      <c r="AN31" s="20"/>
      <c r="AO31" s="21" t="s">
        <v>13</v>
      </c>
      <c r="AP31" s="20"/>
      <c r="AQ31" s="20"/>
      <c r="AR31" s="21"/>
      <c r="AS31" s="20"/>
      <c r="AT31" s="21" t="s">
        <v>14</v>
      </c>
      <c r="AU31" s="20"/>
      <c r="AV31" s="20"/>
      <c r="AW31" s="20"/>
      <c r="AX31" s="20"/>
      <c r="AY31" s="20"/>
      <c r="AZ31" s="20"/>
      <c r="BA31" s="21" t="s">
        <v>13</v>
      </c>
      <c r="BB31" s="20"/>
      <c r="BC31" s="20"/>
      <c r="BD31" s="21" t="s">
        <v>25</v>
      </c>
      <c r="BE31" s="21" t="s">
        <v>26</v>
      </c>
      <c r="BF31" s="20"/>
      <c r="BG31" s="20"/>
      <c r="BH31" s="20"/>
      <c r="BI31" s="20"/>
      <c r="BJ31" s="20"/>
      <c r="BK31" s="21" t="s">
        <v>14</v>
      </c>
      <c r="BL31" s="21"/>
      <c r="BM31" s="20"/>
      <c r="BN31" s="20"/>
      <c r="BO31" s="20"/>
      <c r="BP31" s="21" t="s">
        <v>85</v>
      </c>
      <c r="BQ31" s="20"/>
      <c r="BR31" s="20"/>
      <c r="BS31" s="20"/>
      <c r="BT31" s="20"/>
      <c r="BU31" s="21" t="s">
        <v>25</v>
      </c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75" t="s">
        <v>72</v>
      </c>
      <c r="CG31" s="20"/>
      <c r="CH31" s="20"/>
      <c r="CI31" s="21"/>
      <c r="CJ31" s="20"/>
      <c r="CK31" s="20"/>
      <c r="CL31" s="75" t="s">
        <v>14</v>
      </c>
      <c r="CM31" s="20"/>
      <c r="CN31" s="20"/>
      <c r="CO31" s="20"/>
      <c r="CP31" s="21" t="s">
        <v>14</v>
      </c>
      <c r="CQ31" s="21" t="s">
        <v>25</v>
      </c>
      <c r="CR31" s="20"/>
      <c r="CS31" s="21" t="s">
        <v>13</v>
      </c>
      <c r="CT31" s="21"/>
      <c r="CU31" s="20"/>
      <c r="CV31" s="21"/>
      <c r="CW31" s="21" t="s">
        <v>14</v>
      </c>
      <c r="CX31" s="75" t="s">
        <v>13</v>
      </c>
      <c r="CY31" s="21"/>
      <c r="CZ31" s="20"/>
      <c r="DA31" s="21" t="s">
        <v>26</v>
      </c>
      <c r="DB31" s="21" t="s">
        <v>25</v>
      </c>
      <c r="DC31" s="20"/>
      <c r="DD31" s="20"/>
      <c r="DE31" s="20"/>
      <c r="DF31" s="20"/>
      <c r="DG31" s="20"/>
      <c r="DH31" s="22">
        <f t="shared" si="0"/>
        <v>6</v>
      </c>
      <c r="DI31" s="23">
        <f t="shared" si="1"/>
        <v>6</v>
      </c>
      <c r="DJ31" s="22">
        <f t="shared" si="2"/>
        <v>0</v>
      </c>
      <c r="DK31" s="22">
        <f t="shared" si="3"/>
        <v>0</v>
      </c>
      <c r="DL31" s="22">
        <f t="shared" si="4"/>
        <v>0</v>
      </c>
      <c r="DM31" s="22">
        <f t="shared" si="5"/>
        <v>0</v>
      </c>
      <c r="DN31" s="22">
        <f t="shared" si="6"/>
        <v>0</v>
      </c>
      <c r="DO31" s="22">
        <f t="shared" si="7"/>
        <v>0</v>
      </c>
      <c r="DP31" s="22">
        <f t="shared" si="8"/>
        <v>0</v>
      </c>
      <c r="DQ31" s="22">
        <f t="shared" si="9"/>
        <v>0</v>
      </c>
      <c r="DR31" s="22">
        <f t="shared" si="10"/>
        <v>0</v>
      </c>
      <c r="DS31" s="22">
        <f t="shared" si="11"/>
        <v>0</v>
      </c>
      <c r="DT31" s="22">
        <f t="shared" si="12"/>
        <v>0</v>
      </c>
      <c r="DU31" s="22">
        <f t="shared" si="13"/>
        <v>6</v>
      </c>
      <c r="DV31" s="22">
        <f t="shared" si="14"/>
        <v>3</v>
      </c>
      <c r="DW31" s="22">
        <f t="shared" si="15"/>
        <v>0</v>
      </c>
      <c r="DX31" s="22">
        <f t="shared" si="16"/>
        <v>0</v>
      </c>
      <c r="DY31" s="22">
        <f t="shared" si="17"/>
        <v>0</v>
      </c>
      <c r="DZ31" s="22">
        <f t="shared" si="18"/>
        <v>0</v>
      </c>
      <c r="EA31" s="22">
        <f t="shared" si="19"/>
        <v>0</v>
      </c>
      <c r="EB31" s="22">
        <f t="shared" si="20"/>
        <v>0</v>
      </c>
      <c r="EC31" s="22">
        <f t="shared" si="21"/>
        <v>0</v>
      </c>
      <c r="ED31" s="22">
        <f t="shared" si="22"/>
        <v>0</v>
      </c>
    </row>
    <row r="32" spans="1:134" ht="18" customHeight="1" x14ac:dyDescent="0.25">
      <c r="D32" s="25" t="s">
        <v>86</v>
      </c>
      <c r="E32" s="20"/>
      <c r="F32" s="21" t="s">
        <v>87</v>
      </c>
      <c r="G32" s="20"/>
      <c r="H32" s="20"/>
      <c r="I32" s="21" t="s">
        <v>88</v>
      </c>
      <c r="J32" s="20"/>
      <c r="K32" s="20"/>
      <c r="L32" s="20"/>
      <c r="M32" s="20"/>
      <c r="N32" s="20"/>
      <c r="O32" s="20"/>
      <c r="P32" s="21" t="s">
        <v>26</v>
      </c>
      <c r="Q32" s="20"/>
      <c r="R32" s="20"/>
      <c r="S32" s="20"/>
      <c r="T32" s="20"/>
      <c r="U32" s="20"/>
      <c r="V32" s="20"/>
      <c r="W32" s="20"/>
      <c r="X32" s="20" t="s">
        <v>25</v>
      </c>
      <c r="Y32" s="20"/>
      <c r="Z32" s="20"/>
      <c r="AA32" s="21" t="s">
        <v>88</v>
      </c>
      <c r="AB32" s="20"/>
      <c r="AC32" s="20"/>
      <c r="AD32" s="21" t="s">
        <v>26</v>
      </c>
      <c r="AE32" s="20"/>
      <c r="AF32" s="20"/>
      <c r="AG32" s="21" t="s">
        <v>87</v>
      </c>
      <c r="AH32" s="20"/>
      <c r="AI32" s="21" t="s">
        <v>88</v>
      </c>
      <c r="AJ32" s="20"/>
      <c r="AK32" s="20"/>
      <c r="AL32" s="21" t="s">
        <v>26</v>
      </c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1" t="s">
        <v>87</v>
      </c>
      <c r="AZ32" s="20"/>
      <c r="BA32" s="20"/>
      <c r="BB32" s="21" t="s">
        <v>25</v>
      </c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1" t="s">
        <v>87</v>
      </c>
      <c r="BO32" s="20"/>
      <c r="BP32" s="20"/>
      <c r="BQ32" s="20"/>
      <c r="BR32" s="20"/>
      <c r="BS32" s="20"/>
      <c r="BT32" s="21" t="s">
        <v>25</v>
      </c>
      <c r="BU32" s="20"/>
      <c r="BV32" s="20"/>
      <c r="BW32" s="20"/>
      <c r="BX32" s="20"/>
      <c r="BY32" s="20"/>
      <c r="BZ32" s="20"/>
      <c r="CA32" s="20"/>
      <c r="CB32" s="20"/>
      <c r="CC32" s="21" t="s">
        <v>26</v>
      </c>
      <c r="CD32" s="20"/>
      <c r="CE32" s="20"/>
      <c r="CF32" s="75" t="s">
        <v>72</v>
      </c>
      <c r="CG32" s="21" t="s">
        <v>88</v>
      </c>
      <c r="CH32" s="21"/>
      <c r="CI32" s="20"/>
      <c r="CJ32" s="75" t="s">
        <v>72</v>
      </c>
      <c r="CK32" s="20"/>
      <c r="CL32" s="75" t="s">
        <v>14</v>
      </c>
      <c r="CM32" s="20"/>
      <c r="CN32" s="20"/>
      <c r="CO32" s="20"/>
      <c r="CP32" s="20"/>
      <c r="CQ32" s="21" t="s">
        <v>87</v>
      </c>
      <c r="CR32" s="20"/>
      <c r="CS32" s="20"/>
      <c r="CT32" s="21" t="s">
        <v>25</v>
      </c>
      <c r="CU32" s="21" t="s">
        <v>89</v>
      </c>
      <c r="CV32" s="20"/>
      <c r="CW32" s="21" t="s">
        <v>88</v>
      </c>
      <c r="CX32" s="75" t="s">
        <v>13</v>
      </c>
      <c r="CY32" s="20"/>
      <c r="CZ32" s="20"/>
      <c r="DA32" s="20"/>
      <c r="DB32" s="21" t="s">
        <v>25</v>
      </c>
      <c r="DC32" s="20"/>
      <c r="DD32" s="21" t="s">
        <v>87</v>
      </c>
      <c r="DE32" s="21" t="s">
        <v>26</v>
      </c>
      <c r="DF32" s="20"/>
      <c r="DG32" s="20"/>
      <c r="DH32" s="22">
        <f t="shared" si="0"/>
        <v>6</v>
      </c>
      <c r="DI32" s="23">
        <f t="shared" si="1"/>
        <v>7</v>
      </c>
      <c r="DJ32" s="22">
        <f t="shared" si="2"/>
        <v>0</v>
      </c>
      <c r="DK32" s="22">
        <f t="shared" si="3"/>
        <v>0</v>
      </c>
      <c r="DL32" s="22">
        <f t="shared" si="4"/>
        <v>0</v>
      </c>
      <c r="DM32" s="22">
        <f t="shared" si="5"/>
        <v>0</v>
      </c>
      <c r="DN32" s="22">
        <f t="shared" si="6"/>
        <v>0</v>
      </c>
      <c r="DO32" s="22">
        <f t="shared" si="7"/>
        <v>0</v>
      </c>
      <c r="DP32" s="22">
        <f t="shared" si="8"/>
        <v>0</v>
      </c>
      <c r="DQ32" s="22">
        <f t="shared" si="9"/>
        <v>1</v>
      </c>
      <c r="DR32" s="22">
        <f t="shared" si="10"/>
        <v>0</v>
      </c>
      <c r="DS32" s="22">
        <f t="shared" si="11"/>
        <v>0</v>
      </c>
      <c r="DT32" s="22">
        <f t="shared" si="12"/>
        <v>0</v>
      </c>
      <c r="DU32" s="22">
        <f t="shared" si="13"/>
        <v>5</v>
      </c>
      <c r="DV32" s="22">
        <f t="shared" si="14"/>
        <v>5</v>
      </c>
      <c r="DW32" s="22">
        <f t="shared" si="15"/>
        <v>0</v>
      </c>
      <c r="DX32" s="22">
        <f t="shared" si="16"/>
        <v>0</v>
      </c>
      <c r="DY32" s="22">
        <f t="shared" si="17"/>
        <v>0</v>
      </c>
      <c r="DZ32" s="22">
        <f t="shared" si="18"/>
        <v>0</v>
      </c>
      <c r="EA32" s="22">
        <f t="shared" si="19"/>
        <v>0</v>
      </c>
      <c r="EB32" s="22">
        <f t="shared" si="20"/>
        <v>0</v>
      </c>
      <c r="EC32" s="22">
        <f t="shared" si="21"/>
        <v>0</v>
      </c>
      <c r="ED32" s="22">
        <f t="shared" si="22"/>
        <v>0</v>
      </c>
    </row>
    <row r="33" spans="1:134" ht="18" customHeight="1" x14ac:dyDescent="0.25">
      <c r="D33" s="25" t="s">
        <v>90</v>
      </c>
      <c r="E33" s="20"/>
      <c r="F33" s="21"/>
      <c r="G33" s="21"/>
      <c r="H33" s="21" t="s">
        <v>87</v>
      </c>
      <c r="I33" s="20"/>
      <c r="J33" s="20"/>
      <c r="K33" s="20"/>
      <c r="L33" s="20"/>
      <c r="M33" s="20"/>
      <c r="N33" s="20"/>
      <c r="O33" s="21" t="s">
        <v>26</v>
      </c>
      <c r="P33" s="20"/>
      <c r="Q33" s="20"/>
      <c r="R33" s="20"/>
      <c r="S33" s="20"/>
      <c r="T33" s="20"/>
      <c r="U33" s="20"/>
      <c r="V33" s="20"/>
      <c r="W33" s="20"/>
      <c r="X33" s="21" t="s">
        <v>25</v>
      </c>
      <c r="Y33" s="20"/>
      <c r="Z33" s="20"/>
      <c r="AA33" s="20"/>
      <c r="AB33" s="20"/>
      <c r="AC33" s="21" t="s">
        <v>88</v>
      </c>
      <c r="AD33" s="20"/>
      <c r="AE33" s="20"/>
      <c r="AF33" s="20"/>
      <c r="AG33" s="21" t="s">
        <v>87</v>
      </c>
      <c r="AH33" s="20"/>
      <c r="AI33" s="20"/>
      <c r="AJ33" s="20"/>
      <c r="AK33" s="20"/>
      <c r="AL33" s="21" t="s">
        <v>26</v>
      </c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1" t="s">
        <v>87</v>
      </c>
      <c r="AZ33" s="20"/>
      <c r="BA33" s="20"/>
      <c r="BB33" s="21" t="s">
        <v>25</v>
      </c>
      <c r="BC33" s="20"/>
      <c r="BD33" s="20"/>
      <c r="BE33" s="20"/>
      <c r="BF33" s="21" t="s">
        <v>88</v>
      </c>
      <c r="BG33" s="20"/>
      <c r="BH33" s="20"/>
      <c r="BI33" s="20"/>
      <c r="BJ33" s="20"/>
      <c r="BK33" s="20"/>
      <c r="BL33" s="20"/>
      <c r="BM33" s="20"/>
      <c r="BN33" s="21" t="s">
        <v>87</v>
      </c>
      <c r="BO33" s="20"/>
      <c r="BP33" s="20"/>
      <c r="BQ33" s="20"/>
      <c r="BR33" s="20"/>
      <c r="BS33" s="21" t="s">
        <v>88</v>
      </c>
      <c r="BT33" s="20"/>
      <c r="BU33" s="21" t="s">
        <v>25</v>
      </c>
      <c r="BV33" s="20"/>
      <c r="BW33" s="20"/>
      <c r="BX33" s="20"/>
      <c r="BY33" s="20"/>
      <c r="BZ33" s="20"/>
      <c r="CA33" s="20"/>
      <c r="CB33" s="20"/>
      <c r="CC33" s="21" t="s">
        <v>26</v>
      </c>
      <c r="CD33" s="20"/>
      <c r="CE33" s="20"/>
      <c r="CF33" s="75" t="s">
        <v>72</v>
      </c>
      <c r="CG33" s="20"/>
      <c r="CH33" s="20"/>
      <c r="CI33" s="20"/>
      <c r="CJ33" s="75" t="s">
        <v>72</v>
      </c>
      <c r="CK33" s="20"/>
      <c r="CL33" s="75" t="s">
        <v>14</v>
      </c>
      <c r="CM33" s="20"/>
      <c r="CN33" s="20"/>
      <c r="CO33" s="20"/>
      <c r="CP33" s="20"/>
      <c r="CQ33" s="21" t="s">
        <v>87</v>
      </c>
      <c r="CR33" s="20"/>
      <c r="CS33" s="20"/>
      <c r="CT33" s="20"/>
      <c r="CU33" s="21" t="s">
        <v>26</v>
      </c>
      <c r="CV33" s="21" t="s">
        <v>25</v>
      </c>
      <c r="CW33" s="21" t="s">
        <v>88</v>
      </c>
      <c r="CX33" s="75" t="s">
        <v>13</v>
      </c>
      <c r="CY33" s="21" t="s">
        <v>89</v>
      </c>
      <c r="CZ33" s="20"/>
      <c r="DA33" s="21" t="s">
        <v>26</v>
      </c>
      <c r="DB33" s="21" t="s">
        <v>25</v>
      </c>
      <c r="DC33" s="20"/>
      <c r="DD33" s="20"/>
      <c r="DE33" s="21" t="s">
        <v>87</v>
      </c>
      <c r="DF33" s="20"/>
      <c r="DG33" s="20"/>
      <c r="DH33" s="22">
        <f t="shared" si="0"/>
        <v>5</v>
      </c>
      <c r="DI33" s="23">
        <f t="shared" si="1"/>
        <v>7</v>
      </c>
      <c r="DJ33" s="22">
        <f t="shared" si="2"/>
        <v>0</v>
      </c>
      <c r="DK33" s="22">
        <f t="shared" si="3"/>
        <v>0</v>
      </c>
      <c r="DL33" s="22">
        <f t="shared" si="4"/>
        <v>0</v>
      </c>
      <c r="DM33" s="22">
        <f t="shared" si="5"/>
        <v>0</v>
      </c>
      <c r="DN33" s="22">
        <f t="shared" si="6"/>
        <v>0</v>
      </c>
      <c r="DO33" s="22">
        <f t="shared" si="7"/>
        <v>0</v>
      </c>
      <c r="DP33" s="22">
        <f t="shared" si="8"/>
        <v>0</v>
      </c>
      <c r="DQ33" s="22">
        <f t="shared" si="9"/>
        <v>1</v>
      </c>
      <c r="DR33" s="22">
        <f t="shared" si="10"/>
        <v>0</v>
      </c>
      <c r="DS33" s="22">
        <f t="shared" si="11"/>
        <v>0</v>
      </c>
      <c r="DT33" s="22">
        <f t="shared" si="12"/>
        <v>0</v>
      </c>
      <c r="DU33" s="22">
        <f t="shared" si="13"/>
        <v>5</v>
      </c>
      <c r="DV33" s="22">
        <f t="shared" si="14"/>
        <v>5</v>
      </c>
      <c r="DW33" s="22">
        <f t="shared" si="15"/>
        <v>0</v>
      </c>
      <c r="DX33" s="22">
        <f t="shared" si="16"/>
        <v>0</v>
      </c>
      <c r="DY33" s="22">
        <f t="shared" si="17"/>
        <v>0</v>
      </c>
      <c r="DZ33" s="22">
        <f t="shared" si="18"/>
        <v>0</v>
      </c>
      <c r="EA33" s="22">
        <f t="shared" si="19"/>
        <v>0</v>
      </c>
      <c r="EB33" s="22">
        <f t="shared" si="20"/>
        <v>0</v>
      </c>
      <c r="EC33" s="22">
        <f t="shared" si="21"/>
        <v>0</v>
      </c>
      <c r="ED33" s="22">
        <f t="shared" si="22"/>
        <v>0</v>
      </c>
    </row>
    <row r="34" spans="1:134" ht="18" customHeight="1" x14ac:dyDescent="0.25">
      <c r="D34" s="25" t="s">
        <v>91</v>
      </c>
      <c r="E34" s="20"/>
      <c r="F34" s="21" t="s">
        <v>87</v>
      </c>
      <c r="G34" s="20"/>
      <c r="H34" s="20"/>
      <c r="I34" s="20"/>
      <c r="J34" s="21"/>
      <c r="K34" s="20"/>
      <c r="L34" s="20"/>
      <c r="M34" s="20"/>
      <c r="N34" s="20"/>
      <c r="O34" s="21" t="s">
        <v>26</v>
      </c>
      <c r="P34" s="20"/>
      <c r="Q34" s="20"/>
      <c r="R34" s="20"/>
      <c r="S34" s="20"/>
      <c r="T34" s="20"/>
      <c r="U34" s="20"/>
      <c r="V34" s="21" t="s">
        <v>25</v>
      </c>
      <c r="W34" s="20"/>
      <c r="X34" s="20"/>
      <c r="Y34" s="20"/>
      <c r="Z34" s="20"/>
      <c r="AA34" s="20"/>
      <c r="AB34" s="20"/>
      <c r="AC34" s="21" t="s">
        <v>88</v>
      </c>
      <c r="AD34" s="20"/>
      <c r="AE34" s="20"/>
      <c r="AF34" s="20"/>
      <c r="AG34" s="21" t="s">
        <v>87</v>
      </c>
      <c r="AH34" s="20"/>
      <c r="AI34" s="21"/>
      <c r="AJ34" s="20"/>
      <c r="AK34" s="20"/>
      <c r="AL34" s="20"/>
      <c r="AM34" s="21" t="s">
        <v>26</v>
      </c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1" t="s">
        <v>87</v>
      </c>
      <c r="AZ34" s="21" t="s">
        <v>25</v>
      </c>
      <c r="BA34" s="20"/>
      <c r="BB34" s="20"/>
      <c r="BC34" s="20"/>
      <c r="BD34" s="20"/>
      <c r="BE34" s="20"/>
      <c r="BF34" s="21" t="s">
        <v>88</v>
      </c>
      <c r="BG34" s="20"/>
      <c r="BH34" s="20"/>
      <c r="BI34" s="20"/>
      <c r="BJ34" s="20"/>
      <c r="BK34" s="20"/>
      <c r="BL34" s="20"/>
      <c r="BM34" s="20"/>
      <c r="BN34" s="21" t="s">
        <v>87</v>
      </c>
      <c r="BO34" s="20"/>
      <c r="BP34" s="21"/>
      <c r="BQ34" s="20"/>
      <c r="BR34" s="20"/>
      <c r="BS34" s="20"/>
      <c r="BT34" s="21" t="s">
        <v>25</v>
      </c>
      <c r="BU34" s="20"/>
      <c r="BV34" s="20"/>
      <c r="BW34" s="21"/>
      <c r="BX34" s="21" t="s">
        <v>88</v>
      </c>
      <c r="BY34" s="20"/>
      <c r="BZ34" s="20"/>
      <c r="CA34" s="20"/>
      <c r="CB34" s="20"/>
      <c r="CC34" s="20"/>
      <c r="CD34" s="21" t="s">
        <v>26</v>
      </c>
      <c r="CE34" s="20"/>
      <c r="CF34" s="75" t="s">
        <v>72</v>
      </c>
      <c r="CG34" s="21"/>
      <c r="CH34" s="20"/>
      <c r="CI34" s="20"/>
      <c r="CJ34" s="75" t="s">
        <v>72</v>
      </c>
      <c r="CK34" s="20"/>
      <c r="CL34" s="75" t="s">
        <v>14</v>
      </c>
      <c r="CM34" s="20"/>
      <c r="CN34" s="20"/>
      <c r="CO34" s="20"/>
      <c r="CP34" s="20"/>
      <c r="CQ34" s="21" t="s">
        <v>87</v>
      </c>
      <c r="CR34" s="20"/>
      <c r="CS34" s="21" t="s">
        <v>89</v>
      </c>
      <c r="CT34" s="20"/>
      <c r="CU34" s="21" t="s">
        <v>26</v>
      </c>
      <c r="CV34" s="21" t="s">
        <v>25</v>
      </c>
      <c r="CW34" s="21" t="s">
        <v>88</v>
      </c>
      <c r="CX34" s="75" t="s">
        <v>13</v>
      </c>
      <c r="CY34" s="20"/>
      <c r="CZ34" s="20"/>
      <c r="DA34" s="21" t="s">
        <v>26</v>
      </c>
      <c r="DB34" s="21" t="s">
        <v>25</v>
      </c>
      <c r="DC34" s="20"/>
      <c r="DD34" s="20"/>
      <c r="DE34" s="21" t="s">
        <v>87</v>
      </c>
      <c r="DF34" s="20"/>
      <c r="DG34" s="20"/>
      <c r="DH34" s="22">
        <f t="shared" si="0"/>
        <v>5</v>
      </c>
      <c r="DI34" s="23">
        <f t="shared" si="1"/>
        <v>7</v>
      </c>
      <c r="DJ34" s="22">
        <f t="shared" si="2"/>
        <v>0</v>
      </c>
      <c r="DK34" s="22">
        <f t="shared" si="3"/>
        <v>0</v>
      </c>
      <c r="DL34" s="22">
        <f t="shared" si="4"/>
        <v>0</v>
      </c>
      <c r="DM34" s="22">
        <f t="shared" si="5"/>
        <v>0</v>
      </c>
      <c r="DN34" s="22">
        <f t="shared" si="6"/>
        <v>0</v>
      </c>
      <c r="DO34" s="22">
        <f t="shared" si="7"/>
        <v>0</v>
      </c>
      <c r="DP34" s="22">
        <f t="shared" si="8"/>
        <v>0</v>
      </c>
      <c r="DQ34" s="22">
        <f t="shared" si="9"/>
        <v>1</v>
      </c>
      <c r="DR34" s="22">
        <f t="shared" si="10"/>
        <v>0</v>
      </c>
      <c r="DS34" s="22">
        <f t="shared" si="11"/>
        <v>0</v>
      </c>
      <c r="DT34" s="22">
        <f t="shared" si="12"/>
        <v>0</v>
      </c>
      <c r="DU34" s="22">
        <f t="shared" si="13"/>
        <v>5</v>
      </c>
      <c r="DV34" s="22">
        <f t="shared" si="14"/>
        <v>5</v>
      </c>
      <c r="DW34" s="22">
        <f t="shared" si="15"/>
        <v>0</v>
      </c>
      <c r="DX34" s="22">
        <f t="shared" si="16"/>
        <v>0</v>
      </c>
      <c r="DY34" s="22">
        <f t="shared" si="17"/>
        <v>0</v>
      </c>
      <c r="DZ34" s="22">
        <f t="shared" si="18"/>
        <v>0</v>
      </c>
      <c r="EA34" s="22">
        <f t="shared" si="19"/>
        <v>0</v>
      </c>
      <c r="EB34" s="22">
        <f t="shared" si="20"/>
        <v>0</v>
      </c>
      <c r="EC34" s="22">
        <f t="shared" si="21"/>
        <v>0</v>
      </c>
      <c r="ED34" s="22">
        <f t="shared" si="22"/>
        <v>0</v>
      </c>
    </row>
    <row r="35" spans="1:134" ht="18" customHeight="1" x14ac:dyDescent="0.25">
      <c r="D35" s="25" t="s">
        <v>92</v>
      </c>
      <c r="E35" s="21"/>
      <c r="F35" s="21" t="s">
        <v>14</v>
      </c>
      <c r="G35" s="20"/>
      <c r="H35" s="20"/>
      <c r="I35" s="20"/>
      <c r="J35" s="21"/>
      <c r="K35" s="20"/>
      <c r="L35" s="20"/>
      <c r="M35" s="20"/>
      <c r="N35" s="20"/>
      <c r="O35" s="21" t="s">
        <v>26</v>
      </c>
      <c r="P35" s="20"/>
      <c r="Q35" s="20"/>
      <c r="R35" s="20"/>
      <c r="S35" s="20"/>
      <c r="T35" s="20"/>
      <c r="U35" s="20"/>
      <c r="V35" s="20"/>
      <c r="W35" s="21" t="s">
        <v>25</v>
      </c>
      <c r="X35" s="20"/>
      <c r="Y35" s="20"/>
      <c r="Z35" s="20"/>
      <c r="AA35" s="20" t="s">
        <v>88</v>
      </c>
      <c r="AB35" s="20"/>
      <c r="AC35" s="21" t="s">
        <v>26</v>
      </c>
      <c r="AD35" s="20"/>
      <c r="AE35" s="20"/>
      <c r="AF35" s="21"/>
      <c r="AG35" s="21" t="s">
        <v>14</v>
      </c>
      <c r="AH35" s="20"/>
      <c r="AJ35" s="20"/>
      <c r="AK35" s="20"/>
      <c r="AL35" s="21" t="s">
        <v>26</v>
      </c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1"/>
      <c r="AY35" s="21" t="s">
        <v>14</v>
      </c>
      <c r="AZ35" s="20"/>
      <c r="BA35" s="21" t="s">
        <v>25</v>
      </c>
      <c r="BB35" s="20"/>
      <c r="BC35" s="20"/>
      <c r="BD35" s="20"/>
      <c r="BE35" s="20"/>
      <c r="BF35" s="20" t="s">
        <v>88</v>
      </c>
      <c r="BG35" s="20"/>
      <c r="BH35" s="20"/>
      <c r="BI35" s="20"/>
      <c r="BJ35" s="20"/>
      <c r="BK35" s="20"/>
      <c r="BL35" s="20"/>
      <c r="BM35" s="20"/>
      <c r="BN35" s="21" t="s">
        <v>14</v>
      </c>
      <c r="BO35" s="20"/>
      <c r="BP35" s="20"/>
      <c r="BQ35" s="20"/>
      <c r="BR35" s="21" t="s">
        <v>25</v>
      </c>
      <c r="BS35" s="20"/>
      <c r="BT35" s="20"/>
      <c r="BU35" s="20"/>
      <c r="BV35" s="20"/>
      <c r="BW35" s="20" t="s">
        <v>88</v>
      </c>
      <c r="BX35" s="20"/>
      <c r="BY35" s="20"/>
      <c r="BZ35" s="20"/>
      <c r="CA35" s="20"/>
      <c r="CB35" s="20"/>
      <c r="CC35" s="21" t="s">
        <v>26</v>
      </c>
      <c r="CD35" s="20"/>
      <c r="CE35" s="20"/>
      <c r="CF35" s="75" t="s">
        <v>72</v>
      </c>
      <c r="CG35" s="20"/>
      <c r="CH35" s="20"/>
      <c r="CI35" s="20"/>
      <c r="CJ35" s="75" t="s">
        <v>72</v>
      </c>
      <c r="CK35" s="20"/>
      <c r="CL35" s="75" t="s">
        <v>14</v>
      </c>
      <c r="CM35" s="20"/>
      <c r="CN35" s="20"/>
      <c r="CO35" s="21" t="s">
        <v>14</v>
      </c>
      <c r="CP35" s="20"/>
      <c r="CQ35" s="21"/>
      <c r="CR35" s="20"/>
      <c r="CS35" s="20" t="s">
        <v>89</v>
      </c>
      <c r="CT35" s="20"/>
      <c r="CU35" s="20"/>
      <c r="CV35" s="21" t="s">
        <v>25</v>
      </c>
      <c r="CW35" s="20" t="s">
        <v>88</v>
      </c>
      <c r="CX35" s="75" t="s">
        <v>13</v>
      </c>
      <c r="CY35" s="20"/>
      <c r="CZ35" s="20"/>
      <c r="DA35" s="20"/>
      <c r="DB35" s="21" t="s">
        <v>25</v>
      </c>
      <c r="DC35" s="21" t="s">
        <v>14</v>
      </c>
      <c r="DD35" s="21" t="s">
        <v>26</v>
      </c>
      <c r="DE35" s="21"/>
      <c r="DF35" s="20"/>
      <c r="DG35" s="20"/>
      <c r="DH35" s="22">
        <f t="shared" si="0"/>
        <v>5</v>
      </c>
      <c r="DI35" s="23">
        <f t="shared" si="1"/>
        <v>7</v>
      </c>
      <c r="DJ35" s="22">
        <f t="shared" si="2"/>
        <v>0</v>
      </c>
      <c r="DK35" s="22">
        <f t="shared" si="3"/>
        <v>0</v>
      </c>
      <c r="DL35" s="22">
        <f t="shared" si="4"/>
        <v>0</v>
      </c>
      <c r="DM35" s="22">
        <f t="shared" si="5"/>
        <v>0</v>
      </c>
      <c r="DN35" s="22">
        <f t="shared" si="6"/>
        <v>0</v>
      </c>
      <c r="DO35" s="22">
        <f t="shared" si="7"/>
        <v>0</v>
      </c>
      <c r="DP35" s="22">
        <f t="shared" si="8"/>
        <v>0</v>
      </c>
      <c r="DQ35" s="22">
        <f t="shared" si="9"/>
        <v>1</v>
      </c>
      <c r="DR35" s="22">
        <f t="shared" si="10"/>
        <v>0</v>
      </c>
      <c r="DS35" s="22">
        <f t="shared" si="11"/>
        <v>0</v>
      </c>
      <c r="DT35" s="22">
        <f t="shared" si="12"/>
        <v>0</v>
      </c>
      <c r="DU35" s="22">
        <f t="shared" si="13"/>
        <v>5</v>
      </c>
      <c r="DV35" s="22">
        <f t="shared" si="14"/>
        <v>5</v>
      </c>
      <c r="DW35" s="22">
        <f t="shared" si="15"/>
        <v>0</v>
      </c>
      <c r="DX35" s="22">
        <f t="shared" si="16"/>
        <v>0</v>
      </c>
      <c r="DY35" s="22">
        <f t="shared" si="17"/>
        <v>0</v>
      </c>
      <c r="DZ35" s="22">
        <f t="shared" si="18"/>
        <v>0</v>
      </c>
      <c r="EA35" s="22">
        <f t="shared" si="19"/>
        <v>0</v>
      </c>
      <c r="EB35" s="22">
        <f t="shared" si="20"/>
        <v>0</v>
      </c>
      <c r="EC35" s="22">
        <f t="shared" si="21"/>
        <v>0</v>
      </c>
      <c r="ED35" s="22">
        <f t="shared" si="22"/>
        <v>0</v>
      </c>
    </row>
    <row r="36" spans="1:134" ht="18" customHeight="1" x14ac:dyDescent="0.25">
      <c r="D36" s="29" t="s">
        <v>93</v>
      </c>
      <c r="E36" s="20"/>
      <c r="F36" s="20"/>
      <c r="G36" s="20"/>
      <c r="H36" s="21" t="s">
        <v>14</v>
      </c>
      <c r="I36" s="21" t="s">
        <v>88</v>
      </c>
      <c r="J36" s="20"/>
      <c r="K36" s="20"/>
      <c r="L36" s="21" t="s">
        <v>26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 t="s">
        <v>25</v>
      </c>
      <c r="Y36" s="20"/>
      <c r="Z36" s="20"/>
      <c r="AA36" s="21" t="s">
        <v>88</v>
      </c>
      <c r="AB36" s="20"/>
      <c r="AC36" s="21"/>
      <c r="AD36" s="20"/>
      <c r="AE36" s="20"/>
      <c r="AF36" s="20"/>
      <c r="AG36" s="21" t="s">
        <v>14</v>
      </c>
      <c r="AH36" s="21"/>
      <c r="AI36" s="21" t="s">
        <v>26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1" t="s">
        <v>14</v>
      </c>
      <c r="AZ36" s="21" t="s">
        <v>25</v>
      </c>
      <c r="BA36" s="20"/>
      <c r="BB36" s="20"/>
      <c r="BC36" s="20"/>
      <c r="BD36" s="20"/>
      <c r="BE36" s="20"/>
      <c r="BF36" s="21"/>
      <c r="BG36" s="20"/>
      <c r="BH36" s="20"/>
      <c r="BI36" s="20"/>
      <c r="BJ36" s="20"/>
      <c r="BK36" s="20"/>
      <c r="BL36" s="20"/>
      <c r="BM36" s="20"/>
      <c r="BN36" s="20"/>
      <c r="BO36" s="20"/>
      <c r="BP36" s="21" t="s">
        <v>14</v>
      </c>
      <c r="BQ36" s="21" t="s">
        <v>25</v>
      </c>
      <c r="BR36" s="20"/>
      <c r="BS36" s="20"/>
      <c r="BT36" s="20"/>
      <c r="BU36" s="20"/>
      <c r="BV36" s="20"/>
      <c r="BW36" s="20"/>
      <c r="BX36" s="21"/>
      <c r="BY36" s="21" t="s">
        <v>26</v>
      </c>
      <c r="BZ36" s="20"/>
      <c r="CA36" s="20"/>
      <c r="CB36" s="20"/>
      <c r="CC36" s="20"/>
      <c r="CD36" s="20"/>
      <c r="CE36" s="20"/>
      <c r="CF36" s="75" t="s">
        <v>72</v>
      </c>
      <c r="CG36" s="21" t="s">
        <v>88</v>
      </c>
      <c r="CH36" s="21"/>
      <c r="CI36" s="20"/>
      <c r="CJ36" s="75" t="s">
        <v>72</v>
      </c>
      <c r="CK36" s="20"/>
      <c r="CL36" s="75" t="s">
        <v>14</v>
      </c>
      <c r="CM36" s="20"/>
      <c r="CN36" s="20"/>
      <c r="CO36" s="20"/>
      <c r="CP36" s="20"/>
      <c r="CQ36" s="21" t="s">
        <v>14</v>
      </c>
      <c r="CR36" s="20"/>
      <c r="CS36" s="21" t="s">
        <v>25</v>
      </c>
      <c r="CT36" s="21" t="s">
        <v>26</v>
      </c>
      <c r="CU36" s="20"/>
      <c r="CV36" s="21" t="s">
        <v>89</v>
      </c>
      <c r="CW36" s="21" t="s">
        <v>88</v>
      </c>
      <c r="CX36" s="75" t="s">
        <v>13</v>
      </c>
      <c r="CY36" s="21" t="s">
        <v>26</v>
      </c>
      <c r="CZ36" s="20"/>
      <c r="DA36" s="20"/>
      <c r="DB36" s="21" t="s">
        <v>25</v>
      </c>
      <c r="DC36" s="21" t="s">
        <v>14</v>
      </c>
      <c r="DD36" s="20"/>
      <c r="DE36" s="20"/>
      <c r="DF36" s="20"/>
      <c r="DG36" s="20"/>
      <c r="DH36" s="22">
        <f t="shared" si="0"/>
        <v>5</v>
      </c>
      <c r="DI36" s="23">
        <f t="shared" si="1"/>
        <v>7</v>
      </c>
      <c r="DJ36" s="22">
        <f t="shared" si="2"/>
        <v>0</v>
      </c>
      <c r="DK36" s="22">
        <f t="shared" si="3"/>
        <v>0</v>
      </c>
      <c r="DL36" s="22">
        <f t="shared" si="4"/>
        <v>0</v>
      </c>
      <c r="DM36" s="22">
        <f t="shared" si="5"/>
        <v>0</v>
      </c>
      <c r="DN36" s="22">
        <f t="shared" si="6"/>
        <v>0</v>
      </c>
      <c r="DO36" s="22">
        <f t="shared" si="7"/>
        <v>0</v>
      </c>
      <c r="DP36" s="22">
        <f t="shared" si="8"/>
        <v>0</v>
      </c>
      <c r="DQ36" s="22">
        <f t="shared" si="9"/>
        <v>1</v>
      </c>
      <c r="DR36" s="22">
        <f t="shared" si="10"/>
        <v>0</v>
      </c>
      <c r="DS36" s="22">
        <f t="shared" si="11"/>
        <v>0</v>
      </c>
      <c r="DT36" s="22">
        <f t="shared" si="12"/>
        <v>0</v>
      </c>
      <c r="DU36" s="22">
        <f t="shared" si="13"/>
        <v>5</v>
      </c>
      <c r="DV36" s="22">
        <f t="shared" si="14"/>
        <v>5</v>
      </c>
      <c r="DW36" s="22">
        <f t="shared" si="15"/>
        <v>0</v>
      </c>
      <c r="DX36" s="22">
        <f t="shared" si="16"/>
        <v>0</v>
      </c>
      <c r="DY36" s="22">
        <f t="shared" si="17"/>
        <v>0</v>
      </c>
      <c r="DZ36" s="22">
        <f t="shared" si="18"/>
        <v>0</v>
      </c>
      <c r="EA36" s="22">
        <f t="shared" si="19"/>
        <v>0</v>
      </c>
      <c r="EB36" s="22">
        <f t="shared" si="20"/>
        <v>0</v>
      </c>
      <c r="EC36" s="22">
        <f t="shared" si="21"/>
        <v>0</v>
      </c>
      <c r="ED36" s="22">
        <f t="shared" si="22"/>
        <v>0</v>
      </c>
    </row>
    <row r="37" spans="1:134" ht="18" customHeight="1" x14ac:dyDescent="0.25">
      <c r="D37" s="29" t="s">
        <v>94</v>
      </c>
      <c r="E37" s="20"/>
      <c r="F37" s="20"/>
      <c r="G37" s="20"/>
      <c r="H37" s="21" t="s">
        <v>14</v>
      </c>
      <c r="I37" s="20"/>
      <c r="J37" s="20"/>
      <c r="K37" s="20"/>
      <c r="L37" s="20"/>
      <c r="M37" s="20"/>
      <c r="N37" s="20"/>
      <c r="O37" s="21" t="s">
        <v>26</v>
      </c>
      <c r="P37" s="20"/>
      <c r="Q37" s="20"/>
      <c r="R37" s="20"/>
      <c r="S37" s="20"/>
      <c r="T37" s="20"/>
      <c r="U37" s="20"/>
      <c r="V37" s="21" t="s">
        <v>25</v>
      </c>
      <c r="W37" s="20"/>
      <c r="X37" s="20"/>
      <c r="Y37" s="20"/>
      <c r="Z37" s="20"/>
      <c r="AA37" s="20"/>
      <c r="AB37" s="20"/>
      <c r="AC37" s="21" t="s">
        <v>88</v>
      </c>
      <c r="AD37" s="21"/>
      <c r="AE37" s="20"/>
      <c r="AF37" s="20"/>
      <c r="AG37" s="21" t="s">
        <v>14</v>
      </c>
      <c r="AH37" s="20"/>
      <c r="AI37" s="20"/>
      <c r="AJ37" s="20"/>
      <c r="AK37" s="20"/>
      <c r="AL37" s="20"/>
      <c r="AM37" s="21" t="s">
        <v>26</v>
      </c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1" t="s">
        <v>25</v>
      </c>
      <c r="AZ37" s="21" t="s">
        <v>14</v>
      </c>
      <c r="BA37" s="20"/>
      <c r="BB37" s="20"/>
      <c r="BC37" s="20"/>
      <c r="BD37" s="20"/>
      <c r="BE37" s="20"/>
      <c r="BF37" s="21" t="s">
        <v>88</v>
      </c>
      <c r="BG37" s="20"/>
      <c r="BH37" s="21"/>
      <c r="BI37" s="20"/>
      <c r="BJ37" s="20"/>
      <c r="BK37" s="20"/>
      <c r="BL37" s="20"/>
      <c r="BM37" s="20"/>
      <c r="BN37" s="21"/>
      <c r="BO37" s="20"/>
      <c r="BP37" s="21" t="s">
        <v>14</v>
      </c>
      <c r="BQ37" s="21" t="s">
        <v>25</v>
      </c>
      <c r="BR37" s="20"/>
      <c r="BS37" s="21" t="s">
        <v>88</v>
      </c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1" t="s">
        <v>26</v>
      </c>
      <c r="CE37" s="20"/>
      <c r="CF37" s="75" t="s">
        <v>72</v>
      </c>
      <c r="CG37" s="20"/>
      <c r="CH37" s="20"/>
      <c r="CI37" s="20"/>
      <c r="CJ37" s="75" t="s">
        <v>72</v>
      </c>
      <c r="CK37" s="20"/>
      <c r="CL37" s="75" t="s">
        <v>14</v>
      </c>
      <c r="CM37" s="20"/>
      <c r="CN37" s="20"/>
      <c r="CO37" s="20"/>
      <c r="CP37" s="20"/>
      <c r="CQ37" s="21" t="s">
        <v>14</v>
      </c>
      <c r="CR37" s="20"/>
      <c r="CS37" s="21" t="s">
        <v>26</v>
      </c>
      <c r="CT37" s="21"/>
      <c r="CU37" s="20"/>
      <c r="CV37" s="21" t="s">
        <v>25</v>
      </c>
      <c r="CW37" s="21" t="s">
        <v>88</v>
      </c>
      <c r="CX37" s="75" t="s">
        <v>13</v>
      </c>
      <c r="CY37" s="21" t="s">
        <v>89</v>
      </c>
      <c r="CZ37" s="20"/>
      <c r="DA37" s="21" t="s">
        <v>25</v>
      </c>
      <c r="DB37" s="20"/>
      <c r="DC37" s="21" t="s">
        <v>26</v>
      </c>
      <c r="DD37" s="21" t="s">
        <v>14</v>
      </c>
      <c r="DE37" s="20"/>
      <c r="DF37" s="20"/>
      <c r="DG37" s="20"/>
      <c r="DH37" s="22">
        <f t="shared" si="0"/>
        <v>5</v>
      </c>
      <c r="DI37" s="23">
        <f t="shared" si="1"/>
        <v>7</v>
      </c>
      <c r="DJ37" s="22">
        <f t="shared" si="2"/>
        <v>0</v>
      </c>
      <c r="DK37" s="22">
        <f t="shared" si="3"/>
        <v>0</v>
      </c>
      <c r="DL37" s="22">
        <f t="shared" si="4"/>
        <v>0</v>
      </c>
      <c r="DM37" s="22">
        <f t="shared" si="5"/>
        <v>0</v>
      </c>
      <c r="DN37" s="22">
        <f t="shared" si="6"/>
        <v>0</v>
      </c>
      <c r="DO37" s="22">
        <f t="shared" si="7"/>
        <v>0</v>
      </c>
      <c r="DP37" s="22">
        <f t="shared" si="8"/>
        <v>0</v>
      </c>
      <c r="DQ37" s="22">
        <f t="shared" si="9"/>
        <v>1</v>
      </c>
      <c r="DR37" s="22">
        <f t="shared" si="10"/>
        <v>0</v>
      </c>
      <c r="DS37" s="22">
        <f t="shared" si="11"/>
        <v>0</v>
      </c>
      <c r="DT37" s="22">
        <f t="shared" si="12"/>
        <v>0</v>
      </c>
      <c r="DU37" s="22">
        <f t="shared" si="13"/>
        <v>5</v>
      </c>
      <c r="DV37" s="22">
        <f t="shared" si="14"/>
        <v>5</v>
      </c>
      <c r="DW37" s="22">
        <f t="shared" si="15"/>
        <v>0</v>
      </c>
      <c r="DX37" s="22">
        <f t="shared" si="16"/>
        <v>0</v>
      </c>
      <c r="DY37" s="22">
        <f t="shared" si="17"/>
        <v>0</v>
      </c>
      <c r="DZ37" s="22">
        <f t="shared" si="18"/>
        <v>0</v>
      </c>
      <c r="EA37" s="22">
        <f t="shared" si="19"/>
        <v>0</v>
      </c>
      <c r="EB37" s="22">
        <f t="shared" si="20"/>
        <v>0</v>
      </c>
      <c r="EC37" s="22">
        <f t="shared" si="21"/>
        <v>0</v>
      </c>
      <c r="ED37" s="22">
        <f t="shared" si="22"/>
        <v>0</v>
      </c>
    </row>
    <row r="38" spans="1:134" ht="18" customHeight="1" x14ac:dyDescent="0.25">
      <c r="D38" s="29" t="s">
        <v>95</v>
      </c>
      <c r="E38" s="21" t="s">
        <v>14</v>
      </c>
      <c r="F38" s="20"/>
      <c r="G38" s="20"/>
      <c r="H38" s="20"/>
      <c r="I38" s="20"/>
      <c r="J38" s="20"/>
      <c r="K38" s="20"/>
      <c r="L38" s="20"/>
      <c r="M38" s="20"/>
      <c r="N38" s="20"/>
      <c r="O38" s="21" t="s">
        <v>26</v>
      </c>
      <c r="P38" s="20"/>
      <c r="Q38" s="20"/>
      <c r="R38" s="20"/>
      <c r="S38" s="20"/>
      <c r="T38" s="20"/>
      <c r="U38" s="20"/>
      <c r="V38" s="21" t="s">
        <v>25</v>
      </c>
      <c r="W38" s="20"/>
      <c r="X38" s="20"/>
      <c r="Y38" s="20"/>
      <c r="Z38" s="20"/>
      <c r="AA38" s="20"/>
      <c r="AB38" s="21" t="s">
        <v>26</v>
      </c>
      <c r="AC38" s="21" t="s">
        <v>88</v>
      </c>
      <c r="AD38" s="20"/>
      <c r="AE38" s="20"/>
      <c r="AF38" s="21" t="s">
        <v>14</v>
      </c>
      <c r="AG38" s="20"/>
      <c r="AH38" s="20"/>
      <c r="AI38" s="20"/>
      <c r="AJ38" s="21" t="s">
        <v>26</v>
      </c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1" t="s">
        <v>14</v>
      </c>
      <c r="AY38" s="21" t="s">
        <v>25</v>
      </c>
      <c r="AZ38" s="20"/>
      <c r="BA38" s="20"/>
      <c r="BB38" s="20"/>
      <c r="BC38" s="20"/>
      <c r="BD38" s="20"/>
      <c r="BE38" s="20"/>
      <c r="BF38" s="21" t="s">
        <v>88</v>
      </c>
      <c r="BG38" s="20"/>
      <c r="BH38" s="20"/>
      <c r="BI38" s="20"/>
      <c r="BJ38" s="20"/>
      <c r="BK38" s="20"/>
      <c r="BL38" s="20"/>
      <c r="BM38" s="21" t="s">
        <v>14</v>
      </c>
      <c r="BN38" s="20"/>
      <c r="BO38" s="20"/>
      <c r="BP38" s="20"/>
      <c r="BQ38" s="21" t="s">
        <v>25</v>
      </c>
      <c r="BR38" s="20"/>
      <c r="BS38" s="21"/>
      <c r="BT38" s="20"/>
      <c r="BU38" s="20"/>
      <c r="BV38" s="20"/>
      <c r="BW38" s="20"/>
      <c r="BX38" s="20"/>
      <c r="BY38" s="20"/>
      <c r="BZ38" s="21" t="s">
        <v>26</v>
      </c>
      <c r="CA38" s="20"/>
      <c r="CB38" s="20"/>
      <c r="CC38" s="20"/>
      <c r="CD38" s="20"/>
      <c r="CE38" s="20"/>
      <c r="CF38" s="75" t="s">
        <v>72</v>
      </c>
      <c r="CG38" s="21" t="s">
        <v>88</v>
      </c>
      <c r="CH38" s="20"/>
      <c r="CI38" s="20"/>
      <c r="CJ38" s="75" t="s">
        <v>72</v>
      </c>
      <c r="CK38" s="20"/>
      <c r="CL38" s="75" t="s">
        <v>14</v>
      </c>
      <c r="CM38" s="20"/>
      <c r="CN38" s="20"/>
      <c r="CO38" s="20"/>
      <c r="CP38" s="20"/>
      <c r="CQ38" s="21" t="s">
        <v>14</v>
      </c>
      <c r="CR38" s="20"/>
      <c r="CS38" s="20"/>
      <c r="CT38" s="21" t="s">
        <v>25</v>
      </c>
      <c r="CU38" s="21" t="s">
        <v>89</v>
      </c>
      <c r="CV38" s="20"/>
      <c r="CW38" s="21" t="s">
        <v>88</v>
      </c>
      <c r="CX38" s="75" t="s">
        <v>13</v>
      </c>
      <c r="CY38" s="20"/>
      <c r="CZ38" s="20"/>
      <c r="DA38" s="21" t="s">
        <v>25</v>
      </c>
      <c r="DB38" s="20"/>
      <c r="DC38" s="20"/>
      <c r="DD38" s="21" t="s">
        <v>14</v>
      </c>
      <c r="DE38" s="21" t="s">
        <v>26</v>
      </c>
      <c r="DF38" s="20"/>
      <c r="DG38" s="20"/>
      <c r="DH38" s="22">
        <f t="shared" si="0"/>
        <v>5</v>
      </c>
      <c r="DI38" s="23">
        <f t="shared" si="1"/>
        <v>7</v>
      </c>
      <c r="DJ38" s="22">
        <f t="shared" si="2"/>
        <v>0</v>
      </c>
      <c r="DK38" s="22">
        <f t="shared" si="3"/>
        <v>0</v>
      </c>
      <c r="DL38" s="22">
        <f t="shared" si="4"/>
        <v>0</v>
      </c>
      <c r="DM38" s="22">
        <f t="shared" si="5"/>
        <v>0</v>
      </c>
      <c r="DN38" s="22">
        <f t="shared" si="6"/>
        <v>0</v>
      </c>
      <c r="DO38" s="22">
        <f t="shared" si="7"/>
        <v>0</v>
      </c>
      <c r="DP38" s="22">
        <f t="shared" si="8"/>
        <v>0</v>
      </c>
      <c r="DQ38" s="22">
        <f t="shared" si="9"/>
        <v>1</v>
      </c>
      <c r="DR38" s="22">
        <f t="shared" si="10"/>
        <v>0</v>
      </c>
      <c r="DS38" s="22">
        <f t="shared" si="11"/>
        <v>0</v>
      </c>
      <c r="DT38" s="22">
        <f t="shared" si="12"/>
        <v>0</v>
      </c>
      <c r="DU38" s="22">
        <f t="shared" si="13"/>
        <v>5</v>
      </c>
      <c r="DV38" s="22">
        <f t="shared" si="14"/>
        <v>5</v>
      </c>
      <c r="DW38" s="22">
        <f t="shared" si="15"/>
        <v>0</v>
      </c>
      <c r="DX38" s="22">
        <f t="shared" si="16"/>
        <v>0</v>
      </c>
      <c r="DY38" s="22">
        <f t="shared" si="17"/>
        <v>0</v>
      </c>
      <c r="DZ38" s="22">
        <f t="shared" si="18"/>
        <v>0</v>
      </c>
      <c r="EA38" s="22">
        <f t="shared" si="19"/>
        <v>0</v>
      </c>
      <c r="EB38" s="22">
        <f t="shared" si="20"/>
        <v>0</v>
      </c>
      <c r="EC38" s="22">
        <f t="shared" si="21"/>
        <v>0</v>
      </c>
      <c r="ED38" s="22">
        <f t="shared" si="22"/>
        <v>0</v>
      </c>
    </row>
    <row r="39" spans="1:134" ht="18" customHeight="1" x14ac:dyDescent="0.25">
      <c r="D39" s="25" t="s">
        <v>96</v>
      </c>
      <c r="E39" s="20"/>
      <c r="F39" s="21"/>
      <c r="G39" s="20"/>
      <c r="H39" s="21" t="s">
        <v>88</v>
      </c>
      <c r="I39" s="20"/>
      <c r="J39" s="20"/>
      <c r="K39" s="20"/>
      <c r="L39" s="20"/>
      <c r="M39" s="20"/>
      <c r="N39" s="21" t="s">
        <v>25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 t="s">
        <v>87</v>
      </c>
      <c r="AA39" s="21" t="s">
        <v>26</v>
      </c>
      <c r="AB39" s="21" t="s">
        <v>88</v>
      </c>
      <c r="AC39" s="21" t="s">
        <v>25</v>
      </c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 t="s">
        <v>88</v>
      </c>
      <c r="AV39" s="20"/>
      <c r="AW39" s="20"/>
      <c r="AX39" s="21" t="s">
        <v>26</v>
      </c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1" t="s">
        <v>26</v>
      </c>
      <c r="BK39" s="20"/>
      <c r="BL39" s="20"/>
      <c r="BM39" s="20"/>
      <c r="BN39" s="20"/>
      <c r="BO39" s="20"/>
      <c r="BP39" s="20"/>
      <c r="BQ39" s="20"/>
      <c r="BR39" s="20"/>
      <c r="BS39" s="20"/>
      <c r="BT39" s="21"/>
      <c r="BU39" s="20"/>
      <c r="BV39" s="20"/>
      <c r="BW39" s="20"/>
      <c r="BX39" s="21" t="s">
        <v>25</v>
      </c>
      <c r="BY39" s="20"/>
      <c r="BZ39" s="20"/>
      <c r="CA39" s="20"/>
      <c r="CB39" s="20"/>
      <c r="CC39" s="21" t="s">
        <v>26</v>
      </c>
      <c r="CD39" s="75" t="s">
        <v>72</v>
      </c>
      <c r="CE39" s="21" t="s">
        <v>14</v>
      </c>
      <c r="CF39" s="21" t="s">
        <v>88</v>
      </c>
      <c r="CG39" s="20"/>
      <c r="CH39" s="20"/>
      <c r="CI39" s="20"/>
      <c r="CJ39" s="20"/>
      <c r="CK39" s="75" t="s">
        <v>14</v>
      </c>
      <c r="CL39" s="75" t="s">
        <v>72</v>
      </c>
      <c r="CM39" s="20"/>
      <c r="CN39" s="20"/>
      <c r="CO39" s="20"/>
      <c r="CP39" s="20"/>
      <c r="CQ39" s="21" t="s">
        <v>88</v>
      </c>
      <c r="CR39" s="20"/>
      <c r="CS39" s="21" t="s">
        <v>26</v>
      </c>
      <c r="CT39" s="20"/>
      <c r="CU39" s="21" t="s">
        <v>88</v>
      </c>
      <c r="CV39" s="75" t="s">
        <v>13</v>
      </c>
      <c r="CW39" s="20"/>
      <c r="CX39" s="21" t="s">
        <v>25</v>
      </c>
      <c r="CY39" s="21" t="s">
        <v>87</v>
      </c>
      <c r="CZ39" s="20"/>
      <c r="DA39" s="21" t="s">
        <v>89</v>
      </c>
      <c r="DB39" s="20"/>
      <c r="DC39" s="20"/>
      <c r="DD39" s="20"/>
      <c r="DE39" s="21" t="s">
        <v>26</v>
      </c>
      <c r="DF39" s="20"/>
      <c r="DG39" s="20"/>
      <c r="DH39" s="22">
        <f t="shared" si="0"/>
        <v>7</v>
      </c>
      <c r="DI39" s="23">
        <f t="shared" si="1"/>
        <v>4</v>
      </c>
      <c r="DJ39" s="22">
        <f t="shared" si="2"/>
        <v>0</v>
      </c>
      <c r="DK39" s="22">
        <f t="shared" si="3"/>
        <v>0</v>
      </c>
      <c r="DL39" s="22">
        <f t="shared" si="4"/>
        <v>0</v>
      </c>
      <c r="DM39" s="22">
        <f t="shared" si="5"/>
        <v>0</v>
      </c>
      <c r="DN39" s="22">
        <f t="shared" si="6"/>
        <v>0</v>
      </c>
      <c r="DO39" s="22">
        <f t="shared" si="7"/>
        <v>0</v>
      </c>
      <c r="DP39" s="22">
        <f t="shared" si="8"/>
        <v>0</v>
      </c>
      <c r="DQ39" s="22">
        <f t="shared" si="9"/>
        <v>1</v>
      </c>
      <c r="DR39" s="22">
        <f t="shared" si="10"/>
        <v>0</v>
      </c>
      <c r="DS39" s="22">
        <f t="shared" si="11"/>
        <v>0</v>
      </c>
      <c r="DT39" s="22">
        <f t="shared" si="12"/>
        <v>0</v>
      </c>
      <c r="DU39" s="22">
        <f t="shared" si="13"/>
        <v>4</v>
      </c>
      <c r="DV39" s="22">
        <f t="shared" si="14"/>
        <v>6</v>
      </c>
      <c r="DW39" s="22">
        <f t="shared" si="15"/>
        <v>0</v>
      </c>
      <c r="DX39" s="22">
        <f t="shared" si="16"/>
        <v>0</v>
      </c>
      <c r="DY39" s="22">
        <f t="shared" si="17"/>
        <v>0</v>
      </c>
      <c r="DZ39" s="22">
        <f t="shared" si="18"/>
        <v>0</v>
      </c>
      <c r="EA39" s="22">
        <f t="shared" si="19"/>
        <v>0</v>
      </c>
      <c r="EB39" s="22">
        <f t="shared" si="20"/>
        <v>0</v>
      </c>
      <c r="EC39" s="22">
        <f t="shared" si="21"/>
        <v>0</v>
      </c>
      <c r="ED39" s="22">
        <f t="shared" si="22"/>
        <v>0</v>
      </c>
    </row>
    <row r="40" spans="1:134" ht="18" customHeight="1" x14ac:dyDescent="0.25">
      <c r="D40" s="25" t="s">
        <v>97</v>
      </c>
      <c r="E40" s="20"/>
      <c r="F40" s="21"/>
      <c r="G40" s="20"/>
      <c r="H40" s="21"/>
      <c r="I40" s="20"/>
      <c r="J40" s="21"/>
      <c r="K40" s="20"/>
      <c r="L40" s="20"/>
      <c r="M40" s="21" t="s">
        <v>25</v>
      </c>
      <c r="N40" s="21" t="s">
        <v>98</v>
      </c>
      <c r="O40" s="20"/>
      <c r="P40" s="20"/>
      <c r="Q40" s="20"/>
      <c r="R40" s="20"/>
      <c r="S40" s="20"/>
      <c r="T40" s="20"/>
      <c r="U40" s="21"/>
      <c r="V40" s="20"/>
      <c r="W40" s="21"/>
      <c r="X40" s="21" t="s">
        <v>26</v>
      </c>
      <c r="Y40" s="20"/>
      <c r="Z40" s="21" t="s">
        <v>14</v>
      </c>
      <c r="AA40" s="20"/>
      <c r="AB40" s="20"/>
      <c r="AC40" s="21" t="s">
        <v>25</v>
      </c>
      <c r="AD40" s="20"/>
      <c r="AE40" s="20"/>
      <c r="AF40" s="20"/>
      <c r="AG40" s="20"/>
      <c r="AH40" s="20"/>
      <c r="AI40" s="20"/>
      <c r="AJ40" s="20"/>
      <c r="AK40" s="20"/>
      <c r="AL40" s="21" t="s">
        <v>98</v>
      </c>
      <c r="AM40" s="20"/>
      <c r="AN40" s="20"/>
      <c r="AO40" s="20"/>
      <c r="AP40" s="20"/>
      <c r="AQ40" s="20"/>
      <c r="AR40" s="20"/>
      <c r="AS40" s="20"/>
      <c r="AT40" s="20"/>
      <c r="AU40" s="20"/>
      <c r="AV40" s="21" t="s">
        <v>26</v>
      </c>
      <c r="AW40" s="20"/>
      <c r="AX40" s="20"/>
      <c r="AY40" s="20"/>
      <c r="AZ40" s="21" t="s">
        <v>99</v>
      </c>
      <c r="BA40" s="20"/>
      <c r="BB40" s="20"/>
      <c r="BC40" s="21" t="s">
        <v>98</v>
      </c>
      <c r="BD40" s="20"/>
      <c r="BE40" s="20"/>
      <c r="BF40" s="20"/>
      <c r="BG40" s="21" t="s">
        <v>26</v>
      </c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1"/>
      <c r="BS40" s="20"/>
      <c r="BT40" s="21"/>
      <c r="BU40" s="20"/>
      <c r="BV40" s="21" t="s">
        <v>98</v>
      </c>
      <c r="BW40" s="21" t="s">
        <v>25</v>
      </c>
      <c r="BX40" s="20"/>
      <c r="BY40" s="20"/>
      <c r="BZ40" s="21" t="s">
        <v>26</v>
      </c>
      <c r="CA40" s="20"/>
      <c r="CB40" s="20"/>
      <c r="CC40" s="21" t="s">
        <v>87</v>
      </c>
      <c r="CD40" s="75" t="s">
        <v>72</v>
      </c>
      <c r="CE40" s="20"/>
      <c r="CF40" s="20"/>
      <c r="CG40" s="20"/>
      <c r="CH40" s="20"/>
      <c r="CI40" s="20"/>
      <c r="CJ40" s="20"/>
      <c r="CK40" s="75" t="s">
        <v>14</v>
      </c>
      <c r="CL40" s="75" t="s">
        <v>72</v>
      </c>
      <c r="CM40" s="21"/>
      <c r="CN40" s="20"/>
      <c r="CO40" s="20"/>
      <c r="CP40" s="20"/>
      <c r="CQ40" s="20"/>
      <c r="CR40" s="21" t="s">
        <v>98</v>
      </c>
      <c r="CS40" s="21" t="s">
        <v>26</v>
      </c>
      <c r="CT40" s="21"/>
      <c r="CU40" s="20"/>
      <c r="CV40" s="75" t="s">
        <v>13</v>
      </c>
      <c r="CW40" s="20"/>
      <c r="CX40" s="21" t="s">
        <v>14</v>
      </c>
      <c r="CY40" s="21" t="s">
        <v>98</v>
      </c>
      <c r="CZ40" s="21"/>
      <c r="DA40" s="21" t="s">
        <v>25</v>
      </c>
      <c r="DB40" s="20"/>
      <c r="DC40" s="21"/>
      <c r="DD40" s="20"/>
      <c r="DE40" s="21" t="s">
        <v>26</v>
      </c>
      <c r="DF40" s="20"/>
      <c r="DG40" s="20"/>
      <c r="DH40" s="22">
        <f t="shared" si="0"/>
        <v>7</v>
      </c>
      <c r="DI40" s="23">
        <f t="shared" si="1"/>
        <v>4</v>
      </c>
      <c r="DJ40" s="22">
        <f t="shared" si="2"/>
        <v>0</v>
      </c>
      <c r="DK40" s="22">
        <f t="shared" si="3"/>
        <v>0</v>
      </c>
      <c r="DL40" s="22">
        <f t="shared" si="4"/>
        <v>0</v>
      </c>
      <c r="DM40" s="22">
        <f t="shared" si="5"/>
        <v>0</v>
      </c>
      <c r="DN40" s="22">
        <f t="shared" si="6"/>
        <v>0</v>
      </c>
      <c r="DO40" s="22">
        <f t="shared" si="7"/>
        <v>0</v>
      </c>
      <c r="DP40" s="22">
        <f t="shared" si="8"/>
        <v>0</v>
      </c>
      <c r="DQ40" s="22">
        <f t="shared" si="9"/>
        <v>1</v>
      </c>
      <c r="DR40" s="22">
        <f t="shared" si="10"/>
        <v>0</v>
      </c>
      <c r="DS40" s="22">
        <f t="shared" si="11"/>
        <v>0</v>
      </c>
      <c r="DT40" s="22">
        <f t="shared" si="12"/>
        <v>0</v>
      </c>
      <c r="DU40" s="22">
        <f t="shared" si="13"/>
        <v>4</v>
      </c>
      <c r="DV40" s="22">
        <f t="shared" si="14"/>
        <v>6</v>
      </c>
      <c r="DW40" s="22">
        <f t="shared" si="15"/>
        <v>0</v>
      </c>
      <c r="DX40" s="22">
        <f t="shared" si="16"/>
        <v>0</v>
      </c>
      <c r="DY40" s="22">
        <f t="shared" si="17"/>
        <v>0</v>
      </c>
      <c r="DZ40" s="22">
        <f t="shared" si="18"/>
        <v>0</v>
      </c>
      <c r="EA40" s="22">
        <f t="shared" si="19"/>
        <v>0</v>
      </c>
      <c r="EB40" s="22">
        <f t="shared" si="20"/>
        <v>0</v>
      </c>
      <c r="EC40" s="22">
        <f t="shared" si="21"/>
        <v>0</v>
      </c>
      <c r="ED40" s="22">
        <f t="shared" si="22"/>
        <v>0</v>
      </c>
    </row>
    <row r="41" spans="1:134" ht="18" customHeight="1" x14ac:dyDescent="0.25">
      <c r="D41" s="25" t="s">
        <v>100</v>
      </c>
      <c r="E41" s="20"/>
      <c r="F41" s="20"/>
      <c r="G41" s="20"/>
      <c r="H41" s="20"/>
      <c r="I41" s="20"/>
      <c r="J41" s="20"/>
      <c r="K41" s="20"/>
      <c r="L41" s="20"/>
      <c r="M41" s="20"/>
      <c r="N41" s="20" t="s">
        <v>25</v>
      </c>
      <c r="O41" s="21" t="s">
        <v>98</v>
      </c>
      <c r="P41" s="20"/>
      <c r="Q41" s="20"/>
      <c r="R41" s="20"/>
      <c r="S41" s="20"/>
      <c r="T41" s="20"/>
      <c r="U41" s="20"/>
      <c r="V41" s="20"/>
      <c r="W41" s="20"/>
      <c r="X41" s="21" t="s">
        <v>26</v>
      </c>
      <c r="Y41" s="20"/>
      <c r="Z41" s="21" t="s">
        <v>87</v>
      </c>
      <c r="AA41" s="20"/>
      <c r="AB41" s="20" t="s">
        <v>25</v>
      </c>
      <c r="AC41" s="20"/>
      <c r="AD41" s="20"/>
      <c r="AE41" s="20"/>
      <c r="AF41" s="20"/>
      <c r="AG41" s="20"/>
      <c r="AH41" s="20"/>
      <c r="AI41" s="20"/>
      <c r="AJ41" s="20"/>
      <c r="AK41" s="20"/>
      <c r="AL41" s="21" t="s">
        <v>98</v>
      </c>
      <c r="AM41" s="20"/>
      <c r="AN41" s="20"/>
      <c r="AO41" s="20"/>
      <c r="AP41" s="20"/>
      <c r="AQ41" s="20"/>
      <c r="AR41" s="20"/>
      <c r="AS41" s="20"/>
      <c r="AT41" s="20"/>
      <c r="AU41" s="20"/>
      <c r="AV41" s="21" t="s">
        <v>26</v>
      </c>
      <c r="AW41" s="20"/>
      <c r="AX41" s="20"/>
      <c r="AY41" s="20"/>
      <c r="AZ41" s="20"/>
      <c r="BA41" s="20"/>
      <c r="BB41" s="20"/>
      <c r="BC41" s="21" t="s">
        <v>98</v>
      </c>
      <c r="BD41" s="20"/>
      <c r="BE41" s="20"/>
      <c r="BF41" s="20"/>
      <c r="BG41" s="21" t="s">
        <v>26</v>
      </c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 t="s">
        <v>25</v>
      </c>
      <c r="BW41" s="21" t="s">
        <v>98</v>
      </c>
      <c r="BX41" s="20"/>
      <c r="BY41" s="20"/>
      <c r="BZ41" s="21" t="s">
        <v>26</v>
      </c>
      <c r="CA41" s="20"/>
      <c r="CB41" s="20"/>
      <c r="CC41" s="21" t="s">
        <v>87</v>
      </c>
      <c r="CD41" s="75" t="s">
        <v>72</v>
      </c>
      <c r="CE41" s="20"/>
      <c r="CF41" s="20"/>
      <c r="CG41" s="20"/>
      <c r="CH41" s="20"/>
      <c r="CI41" s="20"/>
      <c r="CJ41" s="20"/>
      <c r="CK41" s="75" t="s">
        <v>14</v>
      </c>
      <c r="CL41" s="75" t="s">
        <v>72</v>
      </c>
      <c r="CM41" s="20"/>
      <c r="CN41" s="20"/>
      <c r="CO41" s="20"/>
      <c r="CP41" s="20"/>
      <c r="CQ41" s="20"/>
      <c r="CR41" s="21" t="s">
        <v>98</v>
      </c>
      <c r="CS41" s="21" t="s">
        <v>26</v>
      </c>
      <c r="CT41" s="21" t="s">
        <v>99</v>
      </c>
      <c r="CU41" s="20"/>
      <c r="CV41" s="75" t="s">
        <v>13</v>
      </c>
      <c r="CW41" s="20" t="s">
        <v>25</v>
      </c>
      <c r="CX41" s="20"/>
      <c r="CY41" s="21" t="s">
        <v>87</v>
      </c>
      <c r="CZ41" s="20"/>
      <c r="DA41" s="21" t="s">
        <v>98</v>
      </c>
      <c r="DB41" s="20"/>
      <c r="DC41" s="20"/>
      <c r="DD41" s="20"/>
      <c r="DE41" s="21" t="s">
        <v>26</v>
      </c>
      <c r="DF41" s="20"/>
      <c r="DG41" s="20"/>
      <c r="DH41" s="22">
        <f t="shared" si="0"/>
        <v>7</v>
      </c>
      <c r="DI41" s="23">
        <f t="shared" si="1"/>
        <v>4</v>
      </c>
      <c r="DJ41" s="22">
        <f t="shared" si="2"/>
        <v>0</v>
      </c>
      <c r="DK41" s="22">
        <f t="shared" si="3"/>
        <v>0</v>
      </c>
      <c r="DL41" s="22">
        <f t="shared" si="4"/>
        <v>0</v>
      </c>
      <c r="DM41" s="22">
        <f t="shared" si="5"/>
        <v>0</v>
      </c>
      <c r="DN41" s="22">
        <f t="shared" si="6"/>
        <v>0</v>
      </c>
      <c r="DO41" s="22">
        <f t="shared" si="7"/>
        <v>0</v>
      </c>
      <c r="DP41" s="22">
        <f t="shared" si="8"/>
        <v>0</v>
      </c>
      <c r="DQ41" s="22">
        <f t="shared" si="9"/>
        <v>1</v>
      </c>
      <c r="DR41" s="22">
        <f t="shared" si="10"/>
        <v>0</v>
      </c>
      <c r="DS41" s="22">
        <f t="shared" si="11"/>
        <v>0</v>
      </c>
      <c r="DT41" s="22">
        <f t="shared" si="12"/>
        <v>0</v>
      </c>
      <c r="DU41" s="22">
        <f t="shared" si="13"/>
        <v>4</v>
      </c>
      <c r="DV41" s="22">
        <f t="shared" si="14"/>
        <v>6</v>
      </c>
      <c r="DW41" s="22">
        <f t="shared" si="15"/>
        <v>0</v>
      </c>
      <c r="DX41" s="22">
        <f t="shared" si="16"/>
        <v>0</v>
      </c>
      <c r="DY41" s="22">
        <f t="shared" si="17"/>
        <v>0</v>
      </c>
      <c r="DZ41" s="22">
        <f t="shared" si="18"/>
        <v>0</v>
      </c>
      <c r="EA41" s="22">
        <f t="shared" si="19"/>
        <v>0</v>
      </c>
      <c r="EB41" s="22">
        <f t="shared" si="20"/>
        <v>0</v>
      </c>
      <c r="EC41" s="22">
        <f t="shared" si="21"/>
        <v>0</v>
      </c>
      <c r="ED41" s="22">
        <f t="shared" si="22"/>
        <v>0</v>
      </c>
    </row>
    <row r="42" spans="1:134" ht="18" customHeight="1" x14ac:dyDescent="0.25">
      <c r="D42" s="35" t="s">
        <v>101</v>
      </c>
      <c r="E42" s="20"/>
      <c r="F42" s="20"/>
      <c r="G42" s="20"/>
      <c r="H42" s="21" t="s">
        <v>98</v>
      </c>
      <c r="I42" s="20"/>
      <c r="J42" s="20"/>
      <c r="K42" s="20"/>
      <c r="L42" s="20"/>
      <c r="M42" s="20"/>
      <c r="N42" s="20"/>
      <c r="O42" s="21" t="s">
        <v>25</v>
      </c>
      <c r="P42" s="20"/>
      <c r="Q42" s="20"/>
      <c r="R42" s="20"/>
      <c r="S42" s="20"/>
      <c r="T42" s="20"/>
      <c r="U42" s="20"/>
      <c r="V42" s="20"/>
      <c r="W42" s="20"/>
      <c r="X42" s="21" t="s">
        <v>26</v>
      </c>
      <c r="Y42" s="20"/>
      <c r="Z42" s="21" t="s">
        <v>14</v>
      </c>
      <c r="AA42" s="20"/>
      <c r="AB42" s="21" t="s">
        <v>25</v>
      </c>
      <c r="AC42" s="21" t="s">
        <v>98</v>
      </c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1" t="s">
        <v>26</v>
      </c>
      <c r="AV42" s="21" t="s">
        <v>98</v>
      </c>
      <c r="AW42" s="20"/>
      <c r="AX42" s="20"/>
      <c r="AY42" s="20"/>
      <c r="AZ42" s="20"/>
      <c r="BA42" s="20"/>
      <c r="BB42" s="20"/>
      <c r="BC42" s="20"/>
      <c r="BD42" s="20"/>
      <c r="BE42" s="20"/>
      <c r="BF42" s="21" t="s">
        <v>26</v>
      </c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1" t="s">
        <v>25</v>
      </c>
      <c r="BY42" s="21" t="s">
        <v>26</v>
      </c>
      <c r="BZ42" s="20"/>
      <c r="CA42" s="20"/>
      <c r="CB42" s="20"/>
      <c r="CC42" s="21" t="s">
        <v>14</v>
      </c>
      <c r="CD42" s="75" t="s">
        <v>72</v>
      </c>
      <c r="CE42" s="20"/>
      <c r="CF42" s="20"/>
      <c r="CG42" s="20"/>
      <c r="CH42" s="20"/>
      <c r="CI42" s="20"/>
      <c r="CJ42" s="20"/>
      <c r="CK42" s="75" t="s">
        <v>14</v>
      </c>
      <c r="CL42" s="75" t="s">
        <v>72</v>
      </c>
      <c r="CM42" s="20"/>
      <c r="CN42" s="20"/>
      <c r="CO42" s="20"/>
      <c r="CP42" s="21" t="s">
        <v>98</v>
      </c>
      <c r="CQ42" s="20"/>
      <c r="CR42" s="20"/>
      <c r="CS42" s="21" t="s">
        <v>26</v>
      </c>
      <c r="CT42" s="20"/>
      <c r="CU42" s="21" t="s">
        <v>98</v>
      </c>
      <c r="CV42" s="75" t="s">
        <v>13</v>
      </c>
      <c r="CW42" s="20"/>
      <c r="CX42" s="21" t="s">
        <v>26</v>
      </c>
      <c r="CY42" s="21" t="s">
        <v>14</v>
      </c>
      <c r="CZ42" s="21" t="s">
        <v>25</v>
      </c>
      <c r="DA42" s="21" t="s">
        <v>99</v>
      </c>
      <c r="DB42" s="20"/>
      <c r="DC42" s="20"/>
      <c r="DD42" s="20"/>
      <c r="DE42" s="20"/>
      <c r="DF42" s="20"/>
      <c r="DG42" s="20"/>
      <c r="DH42" s="22">
        <f t="shared" si="0"/>
        <v>6</v>
      </c>
      <c r="DI42" s="23">
        <f t="shared" si="1"/>
        <v>4</v>
      </c>
      <c r="DJ42" s="22">
        <f t="shared" si="2"/>
        <v>0</v>
      </c>
      <c r="DK42" s="22">
        <f t="shared" si="3"/>
        <v>0</v>
      </c>
      <c r="DL42" s="22">
        <f t="shared" si="4"/>
        <v>0</v>
      </c>
      <c r="DM42" s="22">
        <f t="shared" si="5"/>
        <v>0</v>
      </c>
      <c r="DN42" s="22">
        <f t="shared" si="6"/>
        <v>0</v>
      </c>
      <c r="DO42" s="22">
        <f t="shared" si="7"/>
        <v>0</v>
      </c>
      <c r="DP42" s="22">
        <f t="shared" si="8"/>
        <v>0</v>
      </c>
      <c r="DQ42" s="22">
        <f t="shared" si="9"/>
        <v>1</v>
      </c>
      <c r="DR42" s="22">
        <f t="shared" si="10"/>
        <v>0</v>
      </c>
      <c r="DS42" s="22">
        <f t="shared" si="11"/>
        <v>0</v>
      </c>
      <c r="DT42" s="22">
        <f t="shared" si="12"/>
        <v>0</v>
      </c>
      <c r="DU42" s="22">
        <f t="shared" si="13"/>
        <v>4</v>
      </c>
      <c r="DV42" s="22">
        <f t="shared" si="14"/>
        <v>6</v>
      </c>
      <c r="DW42" s="22">
        <f t="shared" si="15"/>
        <v>0</v>
      </c>
      <c r="DX42" s="22">
        <f t="shared" si="16"/>
        <v>0</v>
      </c>
      <c r="DY42" s="22">
        <f t="shared" si="17"/>
        <v>0</v>
      </c>
      <c r="DZ42" s="22">
        <f t="shared" si="18"/>
        <v>0</v>
      </c>
      <c r="EA42" s="22">
        <f t="shared" si="19"/>
        <v>0</v>
      </c>
      <c r="EB42" s="22">
        <f t="shared" si="20"/>
        <v>0</v>
      </c>
      <c r="EC42" s="22">
        <f t="shared" si="21"/>
        <v>0</v>
      </c>
      <c r="ED42" s="22">
        <f t="shared" si="22"/>
        <v>0</v>
      </c>
    </row>
    <row r="43" spans="1:134" ht="18" customHeight="1" x14ac:dyDescent="0.25">
      <c r="D43" s="36" t="s">
        <v>102</v>
      </c>
      <c r="E43" s="20"/>
      <c r="F43" s="20"/>
      <c r="G43" s="21"/>
      <c r="H43" s="21" t="s">
        <v>88</v>
      </c>
      <c r="I43" s="20"/>
      <c r="J43" s="20"/>
      <c r="K43" s="20"/>
      <c r="L43" s="20"/>
      <c r="M43" s="20"/>
      <c r="N43" s="21" t="s">
        <v>25</v>
      </c>
      <c r="O43" s="20"/>
      <c r="P43" s="20"/>
      <c r="Q43" s="20"/>
      <c r="R43" s="20"/>
      <c r="S43" s="20"/>
      <c r="T43" s="21"/>
      <c r="U43" s="20"/>
      <c r="V43" s="20"/>
      <c r="W43" s="20"/>
      <c r="X43" s="21" t="s">
        <v>26</v>
      </c>
      <c r="Y43" s="20"/>
      <c r="Z43" s="21" t="s">
        <v>87</v>
      </c>
      <c r="AA43" s="21" t="s">
        <v>88</v>
      </c>
      <c r="AB43" s="21" t="s">
        <v>25</v>
      </c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1" t="s">
        <v>88</v>
      </c>
      <c r="AV43" s="21" t="s">
        <v>26</v>
      </c>
      <c r="AW43" s="20"/>
      <c r="AX43" s="20"/>
      <c r="AY43" s="20"/>
      <c r="AZ43" s="20"/>
      <c r="BA43" s="20"/>
      <c r="BB43" s="20"/>
      <c r="BC43" s="20"/>
      <c r="BD43" s="21"/>
      <c r="BE43" s="20"/>
      <c r="BF43" s="20"/>
      <c r="BG43" s="21" t="s">
        <v>26</v>
      </c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1"/>
      <c r="BU43" s="20"/>
      <c r="BV43" s="20"/>
      <c r="BW43" s="20"/>
      <c r="BX43" s="20"/>
      <c r="BY43" s="21" t="s">
        <v>26</v>
      </c>
      <c r="BZ43" s="21" t="s">
        <v>25</v>
      </c>
      <c r="CA43" s="20"/>
      <c r="CB43" s="20"/>
      <c r="CC43" s="21" t="s">
        <v>14</v>
      </c>
      <c r="CD43" s="75" t="s">
        <v>72</v>
      </c>
      <c r="CE43" s="20"/>
      <c r="CF43" s="21" t="s">
        <v>88</v>
      </c>
      <c r="CG43" s="20"/>
      <c r="CH43" s="20"/>
      <c r="CI43" s="20"/>
      <c r="CJ43" s="20"/>
      <c r="CK43" s="75" t="s">
        <v>14</v>
      </c>
      <c r="CL43" s="75" t="s">
        <v>72</v>
      </c>
      <c r="CM43" s="21"/>
      <c r="CN43" s="20"/>
      <c r="CO43" s="20"/>
      <c r="CP43" s="20"/>
      <c r="CQ43" s="21" t="s">
        <v>88</v>
      </c>
      <c r="CR43" s="20"/>
      <c r="CS43" s="21" t="s">
        <v>26</v>
      </c>
      <c r="CT43" s="20"/>
      <c r="CU43" s="21" t="s">
        <v>88</v>
      </c>
      <c r="CV43" s="75" t="s">
        <v>13</v>
      </c>
      <c r="CW43" s="20"/>
      <c r="CX43" s="21"/>
      <c r="CY43" s="21" t="s">
        <v>14</v>
      </c>
      <c r="CZ43" s="20"/>
      <c r="DA43" s="21" t="s">
        <v>25</v>
      </c>
      <c r="DB43" s="21" t="s">
        <v>89</v>
      </c>
      <c r="DC43" s="20"/>
      <c r="DD43" s="20"/>
      <c r="DE43" s="21" t="s">
        <v>26</v>
      </c>
      <c r="DF43" s="20"/>
      <c r="DG43" s="20"/>
      <c r="DH43" s="22">
        <f t="shared" si="0"/>
        <v>7</v>
      </c>
      <c r="DI43" s="23">
        <f t="shared" si="1"/>
        <v>4</v>
      </c>
      <c r="DJ43" s="22">
        <f t="shared" si="2"/>
        <v>0</v>
      </c>
      <c r="DK43" s="22">
        <f t="shared" si="3"/>
        <v>0</v>
      </c>
      <c r="DL43" s="22">
        <f t="shared" si="4"/>
        <v>0</v>
      </c>
      <c r="DM43" s="22">
        <f t="shared" si="5"/>
        <v>0</v>
      </c>
      <c r="DN43" s="22">
        <f t="shared" si="6"/>
        <v>0</v>
      </c>
      <c r="DO43" s="22">
        <f t="shared" si="7"/>
        <v>0</v>
      </c>
      <c r="DP43" s="22">
        <f t="shared" si="8"/>
        <v>0</v>
      </c>
      <c r="DQ43" s="22">
        <f t="shared" si="9"/>
        <v>1</v>
      </c>
      <c r="DR43" s="22">
        <f t="shared" si="10"/>
        <v>0</v>
      </c>
      <c r="DS43" s="22">
        <f t="shared" si="11"/>
        <v>0</v>
      </c>
      <c r="DT43" s="22">
        <f t="shared" si="12"/>
        <v>0</v>
      </c>
      <c r="DU43" s="22">
        <f t="shared" si="13"/>
        <v>4</v>
      </c>
      <c r="DV43" s="22">
        <f t="shared" si="14"/>
        <v>6</v>
      </c>
      <c r="DW43" s="22">
        <f t="shared" si="15"/>
        <v>0</v>
      </c>
      <c r="DX43" s="22">
        <f t="shared" si="16"/>
        <v>0</v>
      </c>
      <c r="DY43" s="22">
        <f t="shared" si="17"/>
        <v>0</v>
      </c>
      <c r="DZ43" s="22">
        <f t="shared" si="18"/>
        <v>0</v>
      </c>
      <c r="EA43" s="22">
        <f t="shared" si="19"/>
        <v>0</v>
      </c>
      <c r="EB43" s="22">
        <f t="shared" si="20"/>
        <v>0</v>
      </c>
      <c r="EC43" s="22">
        <f t="shared" si="21"/>
        <v>0</v>
      </c>
      <c r="ED43" s="22">
        <f t="shared" si="22"/>
        <v>0</v>
      </c>
    </row>
    <row r="44" spans="1:134" ht="18" customHeight="1" x14ac:dyDescent="0.25">
      <c r="D44" s="36" t="s">
        <v>103</v>
      </c>
      <c r="E44" s="20"/>
      <c r="F44" s="20"/>
      <c r="G44" s="21"/>
      <c r="H44" s="21" t="s">
        <v>88</v>
      </c>
      <c r="I44" s="20"/>
      <c r="J44" s="20"/>
      <c r="K44" s="20"/>
      <c r="L44" s="20"/>
      <c r="M44" s="20"/>
      <c r="N44" s="20"/>
      <c r="O44" s="21" t="s">
        <v>25</v>
      </c>
      <c r="P44" s="20"/>
      <c r="Q44" s="20"/>
      <c r="R44" s="20"/>
      <c r="S44" s="20"/>
      <c r="T44" s="20"/>
      <c r="U44" s="20"/>
      <c r="V44" s="20"/>
      <c r="W44" s="21" t="s">
        <v>26</v>
      </c>
      <c r="X44" s="20"/>
      <c r="Y44" s="20"/>
      <c r="Z44" s="21" t="s">
        <v>14</v>
      </c>
      <c r="AA44" s="21" t="s">
        <v>88</v>
      </c>
      <c r="AB44" s="21" t="s">
        <v>25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1" t="s">
        <v>26</v>
      </c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1" t="s">
        <v>26</v>
      </c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1" t="s">
        <v>88</v>
      </c>
      <c r="BX44" s="21" t="s">
        <v>25</v>
      </c>
      <c r="BY44" s="21" t="s">
        <v>26</v>
      </c>
      <c r="BZ44" s="20"/>
      <c r="CA44" s="20"/>
      <c r="CB44" s="20"/>
      <c r="CC44" s="21" t="s">
        <v>14</v>
      </c>
      <c r="CD44" s="75" t="s">
        <v>72</v>
      </c>
      <c r="CE44" s="20"/>
      <c r="CF44" s="21" t="s">
        <v>88</v>
      </c>
      <c r="CG44" s="20"/>
      <c r="CH44" s="20"/>
      <c r="CI44" s="20"/>
      <c r="CJ44" s="20"/>
      <c r="CK44" s="75" t="s">
        <v>14</v>
      </c>
      <c r="CL44" s="75" t="s">
        <v>72</v>
      </c>
      <c r="CM44" s="20"/>
      <c r="CN44" s="20"/>
      <c r="CO44" s="20"/>
      <c r="CP44" s="20"/>
      <c r="CQ44" s="21" t="s">
        <v>88</v>
      </c>
      <c r="CR44" s="20"/>
      <c r="CS44" s="20"/>
      <c r="CT44" s="21" t="s">
        <v>26</v>
      </c>
      <c r="CU44" s="21" t="s">
        <v>88</v>
      </c>
      <c r="CV44" s="75" t="s">
        <v>13</v>
      </c>
      <c r="CW44" s="20"/>
      <c r="CX44" s="20"/>
      <c r="CY44" s="21" t="s">
        <v>14</v>
      </c>
      <c r="CZ44" s="21" t="s">
        <v>25</v>
      </c>
      <c r="DA44" s="21" t="s">
        <v>89</v>
      </c>
      <c r="DB44" s="20"/>
      <c r="DC44" s="20"/>
      <c r="DD44" s="21" t="s">
        <v>26</v>
      </c>
      <c r="DE44" s="20"/>
      <c r="DF44" s="20"/>
      <c r="DG44" s="20"/>
      <c r="DH44" s="22">
        <f t="shared" si="0"/>
        <v>7</v>
      </c>
      <c r="DI44" s="23">
        <f t="shared" si="1"/>
        <v>4</v>
      </c>
      <c r="DJ44" s="22">
        <f t="shared" si="2"/>
        <v>0</v>
      </c>
      <c r="DK44" s="22">
        <f t="shared" si="3"/>
        <v>0</v>
      </c>
      <c r="DL44" s="22">
        <f t="shared" si="4"/>
        <v>0</v>
      </c>
      <c r="DM44" s="22">
        <f t="shared" si="5"/>
        <v>0</v>
      </c>
      <c r="DN44" s="22">
        <f t="shared" si="6"/>
        <v>0</v>
      </c>
      <c r="DO44" s="22">
        <f t="shared" si="7"/>
        <v>0</v>
      </c>
      <c r="DP44" s="22">
        <f t="shared" si="8"/>
        <v>0</v>
      </c>
      <c r="DQ44" s="22">
        <f t="shared" si="9"/>
        <v>1</v>
      </c>
      <c r="DR44" s="22">
        <f t="shared" si="10"/>
        <v>0</v>
      </c>
      <c r="DS44" s="22">
        <f t="shared" si="11"/>
        <v>0</v>
      </c>
      <c r="DT44" s="22">
        <f t="shared" si="12"/>
        <v>0</v>
      </c>
      <c r="DU44" s="22">
        <f t="shared" si="13"/>
        <v>4</v>
      </c>
      <c r="DV44" s="22">
        <f t="shared" si="14"/>
        <v>6</v>
      </c>
      <c r="DW44" s="22">
        <f t="shared" si="15"/>
        <v>0</v>
      </c>
      <c r="DX44" s="22">
        <f t="shared" si="16"/>
        <v>0</v>
      </c>
      <c r="DY44" s="22">
        <f t="shared" si="17"/>
        <v>0</v>
      </c>
      <c r="DZ44" s="22">
        <f t="shared" si="18"/>
        <v>0</v>
      </c>
      <c r="EA44" s="22">
        <f t="shared" si="19"/>
        <v>0</v>
      </c>
      <c r="EB44" s="22">
        <f t="shared" si="20"/>
        <v>0</v>
      </c>
      <c r="EC44" s="22">
        <f t="shared" si="21"/>
        <v>0</v>
      </c>
      <c r="ED44" s="22">
        <f t="shared" si="22"/>
        <v>0</v>
      </c>
    </row>
    <row r="45" spans="1:134" ht="18" customHeight="1" x14ac:dyDescent="0.25">
      <c r="D45" s="36" t="s">
        <v>104</v>
      </c>
      <c r="E45" s="20"/>
      <c r="F45" s="20"/>
      <c r="G45" s="21"/>
      <c r="H45" s="21" t="s">
        <v>88</v>
      </c>
      <c r="I45" s="20"/>
      <c r="J45" s="20"/>
      <c r="K45" s="20"/>
      <c r="L45" s="20"/>
      <c r="M45" s="20"/>
      <c r="N45" s="20"/>
      <c r="O45" s="21" t="s">
        <v>25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1" t="s">
        <v>87</v>
      </c>
      <c r="AA45" s="21" t="s">
        <v>88</v>
      </c>
      <c r="AB45" s="21" t="s">
        <v>26</v>
      </c>
      <c r="AC45" s="21" t="s">
        <v>25</v>
      </c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1" t="s">
        <v>26</v>
      </c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1" t="s">
        <v>26</v>
      </c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1" t="s">
        <v>88</v>
      </c>
      <c r="BX45" s="20"/>
      <c r="BY45" s="20"/>
      <c r="BZ45" s="21" t="s">
        <v>25</v>
      </c>
      <c r="CA45" s="20"/>
      <c r="CB45" s="21"/>
      <c r="CC45" s="21" t="s">
        <v>26</v>
      </c>
      <c r="CD45" s="75" t="s">
        <v>72</v>
      </c>
      <c r="CE45" s="21" t="s">
        <v>14</v>
      </c>
      <c r="CF45" s="21" t="s">
        <v>88</v>
      </c>
      <c r="CG45" s="20"/>
      <c r="CH45" s="20"/>
      <c r="CI45" s="20"/>
      <c r="CJ45" s="20"/>
      <c r="CK45" s="75" t="s">
        <v>14</v>
      </c>
      <c r="CL45" s="75" t="s">
        <v>72</v>
      </c>
      <c r="CM45" s="20"/>
      <c r="CN45" s="20"/>
      <c r="CO45" s="20"/>
      <c r="CP45" s="20"/>
      <c r="CQ45" s="21" t="s">
        <v>88</v>
      </c>
      <c r="CR45" s="21" t="s">
        <v>26</v>
      </c>
      <c r="CS45" s="20"/>
      <c r="CT45" s="20"/>
      <c r="CU45" s="21" t="s">
        <v>88</v>
      </c>
      <c r="CV45" s="75" t="s">
        <v>13</v>
      </c>
      <c r="CW45" s="20"/>
      <c r="CX45" s="21" t="s">
        <v>14</v>
      </c>
      <c r="CY45" s="21" t="s">
        <v>26</v>
      </c>
      <c r="CZ45" s="21" t="s">
        <v>25</v>
      </c>
      <c r="DA45" s="21" t="s">
        <v>89</v>
      </c>
      <c r="DB45" s="20"/>
      <c r="DC45" s="20"/>
      <c r="DD45" s="20"/>
      <c r="DE45" s="20"/>
      <c r="DF45" s="20"/>
      <c r="DG45" s="20"/>
      <c r="DH45" s="22">
        <f t="shared" si="0"/>
        <v>7</v>
      </c>
      <c r="DI45" s="23">
        <f t="shared" si="1"/>
        <v>4</v>
      </c>
      <c r="DJ45" s="22">
        <f t="shared" si="2"/>
        <v>0</v>
      </c>
      <c r="DK45" s="22">
        <f t="shared" si="3"/>
        <v>0</v>
      </c>
      <c r="DL45" s="22">
        <f t="shared" si="4"/>
        <v>0</v>
      </c>
      <c r="DM45" s="22">
        <f t="shared" si="5"/>
        <v>0</v>
      </c>
      <c r="DN45" s="22">
        <f t="shared" si="6"/>
        <v>0</v>
      </c>
      <c r="DO45" s="22">
        <f t="shared" si="7"/>
        <v>0</v>
      </c>
      <c r="DP45" s="22">
        <f t="shared" si="8"/>
        <v>0</v>
      </c>
      <c r="DQ45" s="22">
        <f t="shared" si="9"/>
        <v>1</v>
      </c>
      <c r="DR45" s="22">
        <f t="shared" si="10"/>
        <v>0</v>
      </c>
      <c r="DS45" s="22">
        <f t="shared" si="11"/>
        <v>0</v>
      </c>
      <c r="DT45" s="22">
        <f t="shared" si="12"/>
        <v>0</v>
      </c>
      <c r="DU45" s="22">
        <f t="shared" si="13"/>
        <v>4</v>
      </c>
      <c r="DV45" s="22">
        <f t="shared" si="14"/>
        <v>6</v>
      </c>
      <c r="DW45" s="22">
        <f t="shared" si="15"/>
        <v>0</v>
      </c>
      <c r="DX45" s="22">
        <f t="shared" si="16"/>
        <v>0</v>
      </c>
      <c r="DY45" s="22">
        <f t="shared" si="17"/>
        <v>0</v>
      </c>
      <c r="DZ45" s="22">
        <f t="shared" si="18"/>
        <v>0</v>
      </c>
      <c r="EA45" s="22">
        <f t="shared" si="19"/>
        <v>0</v>
      </c>
      <c r="EB45" s="22">
        <f t="shared" si="20"/>
        <v>0</v>
      </c>
      <c r="EC45" s="22">
        <f t="shared" si="21"/>
        <v>0</v>
      </c>
      <c r="ED45" s="22">
        <f t="shared" si="22"/>
        <v>0</v>
      </c>
    </row>
    <row r="46" spans="1:134" ht="18" customHeight="1" x14ac:dyDescent="0.25">
      <c r="D46" s="37" t="s">
        <v>105</v>
      </c>
      <c r="E46" s="20"/>
      <c r="F46" s="20"/>
      <c r="G46" s="20"/>
      <c r="H46" s="20"/>
      <c r="I46" s="21" t="s">
        <v>25</v>
      </c>
      <c r="J46" s="20"/>
      <c r="K46" s="21" t="s">
        <v>88</v>
      </c>
      <c r="L46" s="21" t="s">
        <v>11</v>
      </c>
      <c r="M46" s="20"/>
      <c r="N46" s="21" t="s">
        <v>89</v>
      </c>
      <c r="O46" s="21" t="s">
        <v>106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1"/>
      <c r="AA46" s="20" t="s">
        <v>25</v>
      </c>
      <c r="AB46" s="21"/>
      <c r="AC46" s="20"/>
      <c r="AD46" s="20"/>
      <c r="AE46" s="20"/>
      <c r="AF46" s="20"/>
      <c r="AG46" s="20"/>
      <c r="AH46" s="20"/>
      <c r="AI46" s="20"/>
      <c r="AJ46" s="21" t="s">
        <v>88</v>
      </c>
      <c r="AK46" s="20"/>
      <c r="AL46" s="20"/>
      <c r="AM46" s="20"/>
      <c r="AN46" s="20"/>
      <c r="AO46" s="21" t="s">
        <v>107</v>
      </c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1"/>
      <c r="BL46" s="20" t="s">
        <v>25</v>
      </c>
      <c r="BM46" s="20"/>
      <c r="BN46" s="21" t="s">
        <v>11</v>
      </c>
      <c r="BO46" s="20"/>
      <c r="BP46" s="20"/>
      <c r="BQ46" s="20"/>
      <c r="BR46" s="20"/>
      <c r="BS46" s="20"/>
      <c r="BT46" s="20"/>
      <c r="BU46" s="20"/>
      <c r="BV46" s="21" t="s">
        <v>106</v>
      </c>
      <c r="BW46" s="20"/>
      <c r="BX46" s="21" t="s">
        <v>25</v>
      </c>
      <c r="BY46" s="20"/>
      <c r="BZ46" s="75" t="s">
        <v>72</v>
      </c>
      <c r="CA46" s="20"/>
      <c r="CB46" s="20"/>
      <c r="CC46" s="20"/>
      <c r="CD46" s="75" t="s">
        <v>13</v>
      </c>
      <c r="CE46" s="20"/>
      <c r="CF46" s="21" t="s">
        <v>16</v>
      </c>
      <c r="CG46" s="20"/>
      <c r="CH46" s="20"/>
      <c r="CI46" s="21" t="s">
        <v>89</v>
      </c>
      <c r="CJ46" s="75" t="s">
        <v>72</v>
      </c>
      <c r="CK46" s="20" t="s">
        <v>25</v>
      </c>
      <c r="CL46" s="20"/>
      <c r="CM46" s="20"/>
      <c r="CN46" s="20"/>
      <c r="CO46" s="20"/>
      <c r="CP46" s="20"/>
      <c r="CQ46" s="20"/>
      <c r="CR46" s="21" t="s">
        <v>19</v>
      </c>
      <c r="CS46" s="20"/>
      <c r="CT46" s="20"/>
      <c r="CU46" s="20"/>
      <c r="CV46" s="75" t="s">
        <v>14</v>
      </c>
      <c r="CW46" s="20"/>
      <c r="CX46" s="21"/>
      <c r="CY46" s="20" t="s">
        <v>25</v>
      </c>
      <c r="CZ46" s="20"/>
      <c r="DA46" s="21" t="s">
        <v>88</v>
      </c>
      <c r="DB46" s="20"/>
      <c r="DC46" s="21"/>
      <c r="DD46" s="21" t="s">
        <v>11</v>
      </c>
      <c r="DE46" s="20"/>
      <c r="DF46" s="20"/>
      <c r="DG46" s="20"/>
      <c r="DH46" s="22">
        <f t="shared" si="0"/>
        <v>4</v>
      </c>
      <c r="DI46" s="23">
        <f t="shared" si="1"/>
        <v>1</v>
      </c>
      <c r="DJ46" s="22">
        <f t="shared" si="2"/>
        <v>3</v>
      </c>
      <c r="DK46" s="22">
        <f t="shared" si="3"/>
        <v>1</v>
      </c>
      <c r="DL46" s="22">
        <f t="shared" si="4"/>
        <v>1</v>
      </c>
      <c r="DM46" s="22">
        <f t="shared" si="5"/>
        <v>0</v>
      </c>
      <c r="DN46" s="22">
        <f t="shared" si="6"/>
        <v>0</v>
      </c>
      <c r="DO46" s="22">
        <f t="shared" si="7"/>
        <v>1</v>
      </c>
      <c r="DP46" s="22">
        <f t="shared" si="8"/>
        <v>0</v>
      </c>
      <c r="DQ46" s="22">
        <f t="shared" si="9"/>
        <v>2</v>
      </c>
      <c r="DR46" s="22">
        <f t="shared" si="10"/>
        <v>0</v>
      </c>
      <c r="DS46" s="22">
        <f t="shared" si="11"/>
        <v>2</v>
      </c>
      <c r="DT46" s="22">
        <f t="shared" si="12"/>
        <v>0</v>
      </c>
      <c r="DU46" s="22">
        <f t="shared" si="13"/>
        <v>6</v>
      </c>
      <c r="DV46" s="22">
        <f t="shared" si="14"/>
        <v>0</v>
      </c>
      <c r="DW46" s="22">
        <f t="shared" si="15"/>
        <v>0</v>
      </c>
      <c r="DX46" s="22">
        <f t="shared" si="16"/>
        <v>0</v>
      </c>
      <c r="DY46" s="22">
        <f t="shared" si="17"/>
        <v>0</v>
      </c>
      <c r="DZ46" s="22">
        <f t="shared" si="18"/>
        <v>0</v>
      </c>
      <c r="EA46" s="22">
        <f t="shared" si="19"/>
        <v>0</v>
      </c>
      <c r="EB46" s="22">
        <f t="shared" si="20"/>
        <v>0</v>
      </c>
      <c r="EC46" s="22">
        <f t="shared" si="21"/>
        <v>0</v>
      </c>
      <c r="ED46" s="22">
        <f t="shared" si="22"/>
        <v>0</v>
      </c>
    </row>
    <row r="47" spans="1:134" ht="18" customHeight="1" x14ac:dyDescent="0.25">
      <c r="D47" s="37" t="s">
        <v>108</v>
      </c>
      <c r="E47" s="20"/>
      <c r="F47" s="20" t="s">
        <v>88</v>
      </c>
      <c r="G47" s="20"/>
      <c r="H47" s="20"/>
      <c r="I47" s="20"/>
      <c r="J47" s="21" t="s">
        <v>25</v>
      </c>
      <c r="K47" s="20"/>
      <c r="L47" s="21" t="s">
        <v>11</v>
      </c>
      <c r="M47" s="20"/>
      <c r="N47" s="20" t="s">
        <v>89</v>
      </c>
      <c r="O47" s="20"/>
      <c r="P47" s="21" t="s">
        <v>23</v>
      </c>
      <c r="Q47" s="20"/>
      <c r="R47" s="20"/>
      <c r="S47" s="20"/>
      <c r="T47" s="20"/>
      <c r="U47" s="20"/>
      <c r="V47" s="20"/>
      <c r="W47" s="20"/>
      <c r="X47" s="21" t="s">
        <v>26</v>
      </c>
      <c r="Y47" s="21"/>
      <c r="Z47" s="20"/>
      <c r="AA47" s="21" t="s">
        <v>25</v>
      </c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 t="s">
        <v>88</v>
      </c>
      <c r="AN47" s="20"/>
      <c r="AO47" s="21" t="s">
        <v>15</v>
      </c>
      <c r="AP47" s="20"/>
      <c r="AQ47" s="20"/>
      <c r="AR47" s="20"/>
      <c r="AS47" s="20"/>
      <c r="AT47" s="20"/>
      <c r="AU47" s="21" t="s">
        <v>26</v>
      </c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1" t="s">
        <v>26</v>
      </c>
      <c r="BG47" s="20"/>
      <c r="BH47" s="20"/>
      <c r="BI47" s="20"/>
      <c r="BJ47" s="20"/>
      <c r="BK47" s="21" t="s">
        <v>25</v>
      </c>
      <c r="BL47" s="20"/>
      <c r="BM47" s="20"/>
      <c r="BN47" s="21" t="s">
        <v>11</v>
      </c>
      <c r="BO47" s="20"/>
      <c r="BP47" s="20"/>
      <c r="BQ47" s="20"/>
      <c r="BR47" s="20"/>
      <c r="BS47" s="20"/>
      <c r="BT47" s="20"/>
      <c r="BU47" s="20"/>
      <c r="BV47" s="20"/>
      <c r="BW47" s="21" t="s">
        <v>26</v>
      </c>
      <c r="BX47" s="21" t="s">
        <v>25</v>
      </c>
      <c r="BY47" s="20"/>
      <c r="BZ47" s="75" t="s">
        <v>72</v>
      </c>
      <c r="CA47" s="20"/>
      <c r="CB47" s="20"/>
      <c r="CC47" s="20"/>
      <c r="CD47" s="75" t="s">
        <v>13</v>
      </c>
      <c r="CE47" s="20"/>
      <c r="CF47" s="21" t="s">
        <v>16</v>
      </c>
      <c r="CG47" s="20"/>
      <c r="CH47" s="20"/>
      <c r="CI47" s="20" t="s">
        <v>89</v>
      </c>
      <c r="CJ47" s="75" t="s">
        <v>72</v>
      </c>
      <c r="CK47" s="21" t="s">
        <v>23</v>
      </c>
      <c r="CL47" s="20"/>
      <c r="CM47" s="20"/>
      <c r="CN47" s="20"/>
      <c r="CO47" s="20"/>
      <c r="CP47" s="20"/>
      <c r="CQ47" s="20"/>
      <c r="CR47" s="21" t="s">
        <v>26</v>
      </c>
      <c r="CS47" s="21" t="s">
        <v>19</v>
      </c>
      <c r="CT47" s="20"/>
      <c r="CU47" s="21"/>
      <c r="CV47" s="75" t="s">
        <v>14</v>
      </c>
      <c r="CW47" s="20"/>
      <c r="CX47" s="20"/>
      <c r="CY47" s="20" t="s">
        <v>88</v>
      </c>
      <c r="CZ47" s="21" t="s">
        <v>25</v>
      </c>
      <c r="DA47" s="20"/>
      <c r="DB47" s="20"/>
      <c r="DC47" s="21" t="s">
        <v>23</v>
      </c>
      <c r="DD47" s="21" t="s">
        <v>11</v>
      </c>
      <c r="DE47" s="21" t="s">
        <v>26</v>
      </c>
      <c r="DF47" s="20"/>
      <c r="DG47" s="20"/>
      <c r="DH47" s="22">
        <f t="shared" si="0"/>
        <v>4</v>
      </c>
      <c r="DI47" s="23">
        <f t="shared" si="1"/>
        <v>1</v>
      </c>
      <c r="DJ47" s="22">
        <f t="shared" si="2"/>
        <v>3</v>
      </c>
      <c r="DK47" s="22">
        <f t="shared" si="3"/>
        <v>1</v>
      </c>
      <c r="DL47" s="22">
        <f t="shared" si="4"/>
        <v>1</v>
      </c>
      <c r="DM47" s="22">
        <f t="shared" si="5"/>
        <v>0</v>
      </c>
      <c r="DN47" s="22">
        <f t="shared" si="6"/>
        <v>0</v>
      </c>
      <c r="DO47" s="22">
        <f t="shared" si="7"/>
        <v>1</v>
      </c>
      <c r="DP47" s="22">
        <f t="shared" si="8"/>
        <v>0</v>
      </c>
      <c r="DQ47" s="22">
        <f t="shared" si="9"/>
        <v>2</v>
      </c>
      <c r="DR47" s="22">
        <f t="shared" si="10"/>
        <v>0</v>
      </c>
      <c r="DS47" s="22">
        <f t="shared" si="11"/>
        <v>3</v>
      </c>
      <c r="DT47" s="22">
        <f t="shared" si="12"/>
        <v>0</v>
      </c>
      <c r="DU47" s="38">
        <v>6</v>
      </c>
      <c r="DV47" s="22">
        <f t="shared" si="14"/>
        <v>6</v>
      </c>
      <c r="DW47" s="22">
        <f t="shared" si="15"/>
        <v>0</v>
      </c>
      <c r="DX47" s="22">
        <f t="shared" si="16"/>
        <v>0</v>
      </c>
      <c r="DY47" s="22">
        <f t="shared" si="17"/>
        <v>0</v>
      </c>
      <c r="DZ47" s="22">
        <f t="shared" si="18"/>
        <v>0</v>
      </c>
      <c r="EA47" s="22">
        <f t="shared" si="19"/>
        <v>0</v>
      </c>
      <c r="EB47" s="22">
        <f t="shared" si="20"/>
        <v>0</v>
      </c>
      <c r="EC47" s="22">
        <f t="shared" si="21"/>
        <v>0</v>
      </c>
      <c r="ED47" s="22">
        <f t="shared" si="22"/>
        <v>0</v>
      </c>
    </row>
    <row r="48" spans="1:134" ht="18" customHeight="1" x14ac:dyDescent="0.25">
      <c r="A48" s="39"/>
      <c r="B48" s="40"/>
      <c r="D48" s="37" t="s">
        <v>109</v>
      </c>
      <c r="E48" s="20"/>
      <c r="F48" s="20"/>
      <c r="G48" s="20"/>
      <c r="H48" s="20"/>
      <c r="I48" s="20" t="s">
        <v>25</v>
      </c>
      <c r="J48" s="21" t="s">
        <v>106</v>
      </c>
      <c r="K48" s="21" t="s">
        <v>11</v>
      </c>
      <c r="L48" s="20"/>
      <c r="M48" s="20"/>
      <c r="N48" s="20"/>
      <c r="O48" s="21" t="s">
        <v>89</v>
      </c>
      <c r="P48" s="20"/>
      <c r="Q48" s="20"/>
      <c r="R48" s="21" t="s">
        <v>88</v>
      </c>
      <c r="S48" s="20"/>
      <c r="T48" s="20"/>
      <c r="U48" s="20"/>
      <c r="V48" s="20"/>
      <c r="W48" s="20"/>
      <c r="X48" s="20"/>
      <c r="Y48" s="20"/>
      <c r="Z48" s="21" t="s">
        <v>26</v>
      </c>
      <c r="AA48" s="20" t="s">
        <v>25</v>
      </c>
      <c r="AB48" s="20"/>
      <c r="AC48" s="20"/>
      <c r="AD48" s="20"/>
      <c r="AE48" s="20"/>
      <c r="AF48" s="20"/>
      <c r="AG48" s="20"/>
      <c r="AH48" s="20"/>
      <c r="AI48" s="20"/>
      <c r="AJ48" s="21" t="s">
        <v>88</v>
      </c>
      <c r="AK48" s="20"/>
      <c r="AL48" s="20"/>
      <c r="AM48" s="20"/>
      <c r="AN48" s="20"/>
      <c r="AO48" s="21" t="s">
        <v>110</v>
      </c>
      <c r="AP48" s="20"/>
      <c r="AQ48" s="20"/>
      <c r="AR48" s="20"/>
      <c r="AS48" s="20"/>
      <c r="AT48" s="20"/>
      <c r="AU48" s="20"/>
      <c r="AV48" s="20"/>
      <c r="AW48" s="21" t="s">
        <v>26</v>
      </c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1" t="s">
        <v>26</v>
      </c>
      <c r="BI48" s="20"/>
      <c r="BJ48" s="20"/>
      <c r="BK48" s="20" t="s">
        <v>25</v>
      </c>
      <c r="BL48" s="21" t="s">
        <v>111</v>
      </c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1" t="s">
        <v>25</v>
      </c>
      <c r="BX48" s="20" t="s">
        <v>25</v>
      </c>
      <c r="BY48" s="21" t="s">
        <v>26</v>
      </c>
      <c r="BZ48" s="75" t="s">
        <v>72</v>
      </c>
      <c r="CA48" s="20"/>
      <c r="CB48" s="20"/>
      <c r="CC48" s="20"/>
      <c r="CD48" s="75" t="s">
        <v>13</v>
      </c>
      <c r="CE48" s="20"/>
      <c r="CF48" s="21" t="s">
        <v>16</v>
      </c>
      <c r="CG48" s="21"/>
      <c r="CH48" s="20"/>
      <c r="CI48" s="21" t="s">
        <v>89</v>
      </c>
      <c r="CJ48" s="75" t="s">
        <v>72</v>
      </c>
      <c r="CK48" s="21"/>
      <c r="CL48" s="20"/>
      <c r="CM48" s="20"/>
      <c r="CN48" s="20"/>
      <c r="CO48" s="20"/>
      <c r="CP48" s="20"/>
      <c r="CQ48" s="20"/>
      <c r="CR48" s="21" t="s">
        <v>19</v>
      </c>
      <c r="CS48" s="21" t="s">
        <v>26</v>
      </c>
      <c r="CT48" s="20"/>
      <c r="CU48" s="20"/>
      <c r="CV48" s="75" t="s">
        <v>14</v>
      </c>
      <c r="CW48" s="20"/>
      <c r="CX48" s="20"/>
      <c r="CY48" s="20" t="s">
        <v>25</v>
      </c>
      <c r="CZ48" s="21" t="s">
        <v>26</v>
      </c>
      <c r="DB48" s="20"/>
      <c r="DC48" s="21" t="s">
        <v>88</v>
      </c>
      <c r="DD48" s="21" t="s">
        <v>11</v>
      </c>
      <c r="DE48" s="21" t="s">
        <v>23</v>
      </c>
      <c r="DF48" s="20"/>
      <c r="DG48" s="20"/>
      <c r="DH48" s="22">
        <f t="shared" si="0"/>
        <v>4</v>
      </c>
      <c r="DI48" s="23">
        <f t="shared" si="1"/>
        <v>1</v>
      </c>
      <c r="DJ48" s="22">
        <f t="shared" si="2"/>
        <v>3</v>
      </c>
      <c r="DK48" s="22">
        <f t="shared" si="3"/>
        <v>1</v>
      </c>
      <c r="DL48" s="22">
        <f t="shared" si="4"/>
        <v>1</v>
      </c>
      <c r="DM48" s="22">
        <f t="shared" si="5"/>
        <v>0</v>
      </c>
      <c r="DN48" s="22">
        <f t="shared" si="6"/>
        <v>0</v>
      </c>
      <c r="DO48" s="22">
        <f t="shared" si="7"/>
        <v>1</v>
      </c>
      <c r="DP48" s="22">
        <f t="shared" si="8"/>
        <v>0</v>
      </c>
      <c r="DQ48" s="22">
        <f t="shared" si="9"/>
        <v>2</v>
      </c>
      <c r="DR48" s="22">
        <f t="shared" si="10"/>
        <v>0</v>
      </c>
      <c r="DS48" s="22">
        <f t="shared" si="11"/>
        <v>2</v>
      </c>
      <c r="DT48" s="22">
        <f t="shared" si="12"/>
        <v>0</v>
      </c>
      <c r="DU48" s="22">
        <f>COUNTIF(E48:DG48,"АНГ")</f>
        <v>6</v>
      </c>
      <c r="DV48" s="22">
        <f t="shared" si="14"/>
        <v>6</v>
      </c>
      <c r="DW48" s="22">
        <f t="shared" si="15"/>
        <v>0</v>
      </c>
      <c r="DX48" s="22">
        <f t="shared" si="16"/>
        <v>0</v>
      </c>
      <c r="DY48" s="22">
        <f t="shared" si="17"/>
        <v>0</v>
      </c>
      <c r="DZ48" s="22">
        <f t="shared" si="18"/>
        <v>0</v>
      </c>
      <c r="EA48" s="22">
        <f t="shared" si="19"/>
        <v>0</v>
      </c>
      <c r="EB48" s="22">
        <f t="shared" si="20"/>
        <v>0</v>
      </c>
      <c r="EC48" s="22">
        <f t="shared" si="21"/>
        <v>0</v>
      </c>
      <c r="ED48" s="22">
        <f t="shared" si="22"/>
        <v>0</v>
      </c>
    </row>
    <row r="49" spans="1:134" ht="18" customHeight="1" x14ac:dyDescent="0.25">
      <c r="A49" s="39"/>
      <c r="B49" s="40"/>
      <c r="D49" s="37" t="s">
        <v>112</v>
      </c>
      <c r="E49" s="20"/>
      <c r="F49" s="20"/>
      <c r="G49" s="20"/>
      <c r="H49" s="20"/>
      <c r="I49" s="20" t="s">
        <v>25</v>
      </c>
      <c r="J49" s="20"/>
      <c r="K49" s="21" t="s">
        <v>98</v>
      </c>
      <c r="L49" s="21" t="s">
        <v>11</v>
      </c>
      <c r="M49" s="20"/>
      <c r="N49" s="21" t="s">
        <v>23</v>
      </c>
      <c r="O49" s="21" t="s">
        <v>99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1" t="s">
        <v>26</v>
      </c>
      <c r="AA49" s="20" t="s">
        <v>25</v>
      </c>
      <c r="AB49" s="20"/>
      <c r="AC49" s="20"/>
      <c r="AD49" s="20"/>
      <c r="AE49" s="20"/>
      <c r="AF49" s="20"/>
      <c r="AG49" s="20"/>
      <c r="AH49" s="20"/>
      <c r="AI49" s="21" t="s">
        <v>98</v>
      </c>
      <c r="AJ49" s="20"/>
      <c r="AK49" s="20"/>
      <c r="AL49" s="20"/>
      <c r="AM49" s="20"/>
      <c r="AN49" s="20"/>
      <c r="AO49" s="21" t="s">
        <v>15</v>
      </c>
      <c r="AP49" s="20"/>
      <c r="AQ49" s="20"/>
      <c r="AR49" s="20"/>
      <c r="AS49" s="20"/>
      <c r="AT49" s="20"/>
      <c r="AU49" s="20"/>
      <c r="AV49" s="20"/>
      <c r="AW49" s="21" t="s">
        <v>113</v>
      </c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 t="s">
        <v>26</v>
      </c>
      <c r="BJ49" s="20"/>
      <c r="BK49" s="21" t="s">
        <v>11</v>
      </c>
      <c r="BL49" s="20" t="s">
        <v>25</v>
      </c>
      <c r="BM49" s="20"/>
      <c r="BN49" s="20"/>
      <c r="BO49" s="20"/>
      <c r="BP49" s="20"/>
      <c r="BQ49" s="20"/>
      <c r="BR49" s="20"/>
      <c r="BS49" s="20"/>
      <c r="BT49" s="20"/>
      <c r="BU49" s="20"/>
      <c r="BV49" s="21" t="s">
        <v>26</v>
      </c>
      <c r="BW49" s="21" t="s">
        <v>106</v>
      </c>
      <c r="BX49" s="21" t="s">
        <v>25</v>
      </c>
      <c r="BY49" s="20"/>
      <c r="BZ49" s="75" t="s">
        <v>72</v>
      </c>
      <c r="CA49" s="20"/>
      <c r="CB49" s="20"/>
      <c r="CC49" s="20"/>
      <c r="CD49" s="75" t="s">
        <v>13</v>
      </c>
      <c r="CE49" s="20"/>
      <c r="CF49" s="21" t="s">
        <v>16</v>
      </c>
      <c r="CG49" s="20"/>
      <c r="CH49" s="20"/>
      <c r="CI49" s="21" t="s">
        <v>99</v>
      </c>
      <c r="CJ49" s="75" t="s">
        <v>72</v>
      </c>
      <c r="CK49" s="21" t="s">
        <v>23</v>
      </c>
      <c r="CL49" s="21" t="s">
        <v>25</v>
      </c>
      <c r="CM49" s="20"/>
      <c r="CN49" s="20"/>
      <c r="CO49" s="20"/>
      <c r="CP49" s="20"/>
      <c r="CQ49" s="20"/>
      <c r="CR49" s="21" t="s">
        <v>26</v>
      </c>
      <c r="CS49" s="21" t="s">
        <v>19</v>
      </c>
      <c r="CT49" s="20"/>
      <c r="CU49" s="20"/>
      <c r="CV49" s="75" t="s">
        <v>14</v>
      </c>
      <c r="CW49" s="20"/>
      <c r="CX49" s="20"/>
      <c r="CY49" s="21"/>
      <c r="CZ49" s="21" t="s">
        <v>26</v>
      </c>
      <c r="DA49" s="21" t="s">
        <v>98</v>
      </c>
      <c r="DB49" s="20" t="s">
        <v>25</v>
      </c>
      <c r="DC49" s="20"/>
      <c r="DD49" s="20"/>
      <c r="DE49" s="21" t="s">
        <v>11</v>
      </c>
      <c r="DF49" s="20"/>
      <c r="DG49" s="20"/>
      <c r="DH49" s="22">
        <f t="shared" si="0"/>
        <v>4</v>
      </c>
      <c r="DI49" s="23">
        <f t="shared" si="1"/>
        <v>1</v>
      </c>
      <c r="DJ49" s="22">
        <f t="shared" si="2"/>
        <v>3</v>
      </c>
      <c r="DK49" s="22">
        <f t="shared" si="3"/>
        <v>1</v>
      </c>
      <c r="DL49" s="22">
        <f t="shared" si="4"/>
        <v>1</v>
      </c>
      <c r="DM49" s="22">
        <f t="shared" si="5"/>
        <v>0</v>
      </c>
      <c r="DN49" s="22">
        <f t="shared" si="6"/>
        <v>0</v>
      </c>
      <c r="DO49" s="22">
        <f t="shared" si="7"/>
        <v>1</v>
      </c>
      <c r="DP49" s="22">
        <f t="shared" si="8"/>
        <v>0</v>
      </c>
      <c r="DQ49" s="22">
        <f t="shared" si="9"/>
        <v>2</v>
      </c>
      <c r="DR49" s="22">
        <f t="shared" si="10"/>
        <v>0</v>
      </c>
      <c r="DS49" s="22">
        <f t="shared" si="11"/>
        <v>3</v>
      </c>
      <c r="DT49" s="22">
        <f t="shared" si="12"/>
        <v>0</v>
      </c>
      <c r="DU49" s="38">
        <v>6</v>
      </c>
      <c r="DV49" s="22">
        <f t="shared" si="14"/>
        <v>6</v>
      </c>
      <c r="DW49" s="22">
        <f t="shared" si="15"/>
        <v>0</v>
      </c>
      <c r="DX49" s="22">
        <f t="shared" si="16"/>
        <v>0</v>
      </c>
      <c r="DY49" s="22">
        <f t="shared" si="17"/>
        <v>0</v>
      </c>
      <c r="DZ49" s="22">
        <f t="shared" si="18"/>
        <v>0</v>
      </c>
      <c r="EA49" s="22">
        <f t="shared" si="19"/>
        <v>0</v>
      </c>
      <c r="EB49" s="22">
        <f t="shared" si="20"/>
        <v>0</v>
      </c>
      <c r="EC49" s="22">
        <f t="shared" si="21"/>
        <v>0</v>
      </c>
      <c r="ED49" s="22">
        <f t="shared" si="22"/>
        <v>0</v>
      </c>
    </row>
    <row r="50" spans="1:134" ht="18" customHeight="1" x14ac:dyDescent="0.25">
      <c r="A50" s="39"/>
      <c r="B50" s="40"/>
      <c r="D50" s="41" t="s">
        <v>114</v>
      </c>
      <c r="E50" s="20"/>
      <c r="F50" s="20"/>
      <c r="G50" s="20"/>
      <c r="H50" s="20"/>
      <c r="I50" s="21" t="s">
        <v>11</v>
      </c>
      <c r="J50" s="21" t="s">
        <v>106</v>
      </c>
      <c r="K50" s="21" t="s">
        <v>98</v>
      </c>
      <c r="L50" s="21" t="s">
        <v>25</v>
      </c>
      <c r="M50" s="20"/>
      <c r="N50" s="21" t="s">
        <v>99</v>
      </c>
      <c r="O50" s="20"/>
      <c r="P50" s="20"/>
      <c r="Q50" s="20"/>
      <c r="R50" s="20"/>
      <c r="S50" s="20"/>
      <c r="T50" s="20"/>
      <c r="U50" s="20"/>
      <c r="V50" s="20"/>
      <c r="W50" s="20"/>
      <c r="X50" s="21" t="s">
        <v>26</v>
      </c>
      <c r="Y50" s="20"/>
      <c r="Z50" s="20"/>
      <c r="AA50" s="21" t="s">
        <v>25</v>
      </c>
      <c r="AB50" s="20"/>
      <c r="AC50" s="20"/>
      <c r="AD50" s="20"/>
      <c r="AE50" s="20"/>
      <c r="AF50" s="20"/>
      <c r="AG50" s="20"/>
      <c r="AH50" s="20"/>
      <c r="AI50" s="20"/>
      <c r="AJ50" s="21" t="s">
        <v>98</v>
      </c>
      <c r="AK50" s="20"/>
      <c r="AL50" s="20"/>
      <c r="AM50" s="20"/>
      <c r="AN50" s="20"/>
      <c r="AO50" s="21" t="s">
        <v>110</v>
      </c>
      <c r="AP50" s="20"/>
      <c r="AQ50" s="20"/>
      <c r="AR50" s="20"/>
      <c r="AS50" s="20"/>
      <c r="AT50" s="20"/>
      <c r="AU50" s="20"/>
      <c r="AV50" s="21" t="s">
        <v>26</v>
      </c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1" t="s">
        <v>26</v>
      </c>
      <c r="BK50" s="21" t="s">
        <v>111</v>
      </c>
      <c r="BL50" s="21" t="s">
        <v>25</v>
      </c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1" t="s">
        <v>25</v>
      </c>
      <c r="BY50" s="21" t="s">
        <v>26</v>
      </c>
      <c r="BZ50" s="75" t="s">
        <v>72</v>
      </c>
      <c r="CA50" s="20"/>
      <c r="CB50" s="20"/>
      <c r="CC50" s="21"/>
      <c r="CD50" s="75" t="s">
        <v>13</v>
      </c>
      <c r="CE50" s="21" t="s">
        <v>106</v>
      </c>
      <c r="CF50" s="21" t="s">
        <v>16</v>
      </c>
      <c r="CG50" s="20"/>
      <c r="CH50" s="20"/>
      <c r="CI50" s="21" t="s">
        <v>99</v>
      </c>
      <c r="CJ50" s="75" t="s">
        <v>72</v>
      </c>
      <c r="CK50" s="20"/>
      <c r="CL50" s="21" t="s">
        <v>25</v>
      </c>
      <c r="CM50" s="20"/>
      <c r="CN50" s="20"/>
      <c r="CO50" s="20"/>
      <c r="CP50" s="20"/>
      <c r="CQ50" s="20"/>
      <c r="CR50" s="20"/>
      <c r="CS50" s="21" t="s">
        <v>26</v>
      </c>
      <c r="CT50" s="21" t="s">
        <v>19</v>
      </c>
      <c r="CU50" s="20"/>
      <c r="CV50" s="75" t="s">
        <v>14</v>
      </c>
      <c r="CW50" s="20"/>
      <c r="CX50" s="20"/>
      <c r="CY50" s="21"/>
      <c r="CZ50" s="21" t="s">
        <v>25</v>
      </c>
      <c r="DA50" s="21" t="s">
        <v>98</v>
      </c>
      <c r="DB50" s="20"/>
      <c r="DC50" s="21" t="s">
        <v>23</v>
      </c>
      <c r="DD50" s="21" t="s">
        <v>11</v>
      </c>
      <c r="DE50" s="21" t="s">
        <v>26</v>
      </c>
      <c r="DF50" s="20"/>
      <c r="DG50" s="20"/>
      <c r="DH50" s="22">
        <f t="shared" si="0"/>
        <v>4</v>
      </c>
      <c r="DI50" s="23">
        <f t="shared" si="1"/>
        <v>1</v>
      </c>
      <c r="DJ50" s="22">
        <f t="shared" si="2"/>
        <v>3</v>
      </c>
      <c r="DK50" s="22">
        <f t="shared" si="3"/>
        <v>1</v>
      </c>
      <c r="DL50" s="22">
        <f t="shared" si="4"/>
        <v>1</v>
      </c>
      <c r="DM50" s="22">
        <f t="shared" si="5"/>
        <v>0</v>
      </c>
      <c r="DN50" s="22">
        <f t="shared" si="6"/>
        <v>0</v>
      </c>
      <c r="DO50" s="22">
        <f t="shared" si="7"/>
        <v>1</v>
      </c>
      <c r="DP50" s="22">
        <f t="shared" si="8"/>
        <v>0</v>
      </c>
      <c r="DQ50" s="22">
        <f t="shared" si="9"/>
        <v>2</v>
      </c>
      <c r="DR50" s="22">
        <f t="shared" si="10"/>
        <v>0</v>
      </c>
      <c r="DS50" s="22">
        <f t="shared" si="11"/>
        <v>3</v>
      </c>
      <c r="DT50" s="22">
        <f t="shared" si="12"/>
        <v>0</v>
      </c>
      <c r="DU50" s="38">
        <v>6</v>
      </c>
      <c r="DV50" s="22">
        <f t="shared" si="14"/>
        <v>6</v>
      </c>
      <c r="DW50" s="22">
        <f t="shared" si="15"/>
        <v>0</v>
      </c>
      <c r="DX50" s="22">
        <f t="shared" si="16"/>
        <v>0</v>
      </c>
      <c r="DY50" s="22">
        <f t="shared" si="17"/>
        <v>0</v>
      </c>
      <c r="DZ50" s="22">
        <f t="shared" si="18"/>
        <v>0</v>
      </c>
      <c r="EA50" s="22">
        <f t="shared" si="19"/>
        <v>0</v>
      </c>
      <c r="EB50" s="22">
        <f t="shared" si="20"/>
        <v>0</v>
      </c>
      <c r="EC50" s="22">
        <f t="shared" si="21"/>
        <v>0</v>
      </c>
      <c r="ED50" s="22">
        <f t="shared" si="22"/>
        <v>0</v>
      </c>
    </row>
    <row r="51" spans="1:134" ht="18" customHeight="1" x14ac:dyDescent="0.25">
      <c r="A51" s="39"/>
      <c r="B51" s="40"/>
      <c r="D51" s="41" t="s">
        <v>115</v>
      </c>
      <c r="E51" s="20"/>
      <c r="F51" s="20"/>
      <c r="G51" s="20"/>
      <c r="H51" s="20"/>
      <c r="I51" s="21" t="s">
        <v>25</v>
      </c>
      <c r="J51" s="21" t="s">
        <v>106</v>
      </c>
      <c r="K51" s="21" t="s">
        <v>89</v>
      </c>
      <c r="L51" s="21" t="s">
        <v>11</v>
      </c>
      <c r="M51" s="20"/>
      <c r="N51" s="20"/>
      <c r="O51" s="20"/>
      <c r="P51" s="21" t="s">
        <v>88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1" t="s">
        <v>26</v>
      </c>
      <c r="AB51" s="20"/>
      <c r="AC51" s="20"/>
      <c r="AD51" s="21" t="s">
        <v>25</v>
      </c>
      <c r="AE51" s="20"/>
      <c r="AF51" s="20"/>
      <c r="AG51" s="21" t="s">
        <v>88</v>
      </c>
      <c r="AH51" s="20"/>
      <c r="AI51" s="20"/>
      <c r="AJ51" s="20"/>
      <c r="AK51" s="20"/>
      <c r="AL51" s="20"/>
      <c r="AM51" s="20"/>
      <c r="AN51" s="20"/>
      <c r="AO51" s="21" t="s">
        <v>107</v>
      </c>
      <c r="AP51" s="20"/>
      <c r="AQ51" s="20"/>
      <c r="AR51" s="20"/>
      <c r="AS51" s="20"/>
      <c r="AT51" s="20"/>
      <c r="AU51" s="20"/>
      <c r="AV51" s="20"/>
      <c r="AW51" s="20"/>
      <c r="AX51" s="21" t="s">
        <v>26</v>
      </c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1" t="s">
        <v>26</v>
      </c>
      <c r="BK51" s="21" t="s">
        <v>66</v>
      </c>
      <c r="BL51" s="21" t="s">
        <v>25</v>
      </c>
      <c r="BM51" s="20"/>
      <c r="BN51" s="21" t="s">
        <v>11</v>
      </c>
      <c r="BO51" s="20"/>
      <c r="BP51" s="20"/>
      <c r="BQ51" s="20"/>
      <c r="BR51" s="20"/>
      <c r="BS51" s="20"/>
      <c r="BT51" s="20"/>
      <c r="BU51" s="20"/>
      <c r="BV51" s="20"/>
      <c r="BW51" s="21" t="s">
        <v>26</v>
      </c>
      <c r="BX51" s="21" t="s">
        <v>25</v>
      </c>
      <c r="BY51" s="20"/>
      <c r="BZ51" s="75" t="s">
        <v>72</v>
      </c>
      <c r="CA51" s="20"/>
      <c r="CB51" s="20"/>
      <c r="CC51" s="21"/>
      <c r="CD51" s="75" t="s">
        <v>13</v>
      </c>
      <c r="CE51" s="20"/>
      <c r="CF51" s="21" t="s">
        <v>16</v>
      </c>
      <c r="CG51" s="20"/>
      <c r="CH51" s="20"/>
      <c r="CI51" s="20"/>
      <c r="CJ51" s="75" t="s">
        <v>72</v>
      </c>
      <c r="CK51" s="21" t="s">
        <v>25</v>
      </c>
      <c r="CL51" s="21" t="s">
        <v>89</v>
      </c>
      <c r="CM51" s="21"/>
      <c r="CN51" s="20"/>
      <c r="CO51" s="20"/>
      <c r="CP51" s="20"/>
      <c r="CQ51" s="20"/>
      <c r="CR51" s="20"/>
      <c r="CS51" s="21" t="s">
        <v>26</v>
      </c>
      <c r="CT51" s="21" t="s">
        <v>19</v>
      </c>
      <c r="CU51" s="20"/>
      <c r="CV51" s="75" t="s">
        <v>14</v>
      </c>
      <c r="CW51" s="20"/>
      <c r="CX51" s="20"/>
      <c r="CY51" s="20"/>
      <c r="CZ51" s="20"/>
      <c r="DA51" s="21" t="s">
        <v>23</v>
      </c>
      <c r="DB51" s="21" t="s">
        <v>25</v>
      </c>
      <c r="DC51" s="21" t="s">
        <v>88</v>
      </c>
      <c r="DD51" s="21" t="s">
        <v>11</v>
      </c>
      <c r="DE51" s="21" t="s">
        <v>26</v>
      </c>
      <c r="DF51" s="20"/>
      <c r="DG51" s="20"/>
      <c r="DH51" s="22">
        <f t="shared" si="0"/>
        <v>4</v>
      </c>
      <c r="DI51" s="23">
        <f t="shared" si="1"/>
        <v>1</v>
      </c>
      <c r="DJ51" s="22">
        <f t="shared" si="2"/>
        <v>3</v>
      </c>
      <c r="DK51" s="22">
        <f t="shared" si="3"/>
        <v>1</v>
      </c>
      <c r="DL51" s="22">
        <f t="shared" si="4"/>
        <v>1</v>
      </c>
      <c r="DM51" s="22">
        <f t="shared" si="5"/>
        <v>0</v>
      </c>
      <c r="DN51" s="22">
        <f t="shared" si="6"/>
        <v>0</v>
      </c>
      <c r="DO51" s="22">
        <f t="shared" si="7"/>
        <v>1</v>
      </c>
      <c r="DP51" s="22">
        <f t="shared" si="8"/>
        <v>0</v>
      </c>
      <c r="DQ51" s="22">
        <f t="shared" si="9"/>
        <v>2</v>
      </c>
      <c r="DR51" s="22">
        <f t="shared" si="10"/>
        <v>0</v>
      </c>
      <c r="DS51" s="22">
        <f t="shared" si="11"/>
        <v>2</v>
      </c>
      <c r="DT51" s="22">
        <f t="shared" si="12"/>
        <v>0</v>
      </c>
      <c r="DU51" s="38">
        <v>6</v>
      </c>
      <c r="DV51" s="22">
        <f t="shared" si="14"/>
        <v>6</v>
      </c>
      <c r="DW51" s="22">
        <f t="shared" si="15"/>
        <v>0</v>
      </c>
      <c r="DX51" s="22">
        <f t="shared" si="16"/>
        <v>0</v>
      </c>
      <c r="DY51" s="22">
        <f t="shared" si="17"/>
        <v>0</v>
      </c>
      <c r="DZ51" s="22">
        <f t="shared" si="18"/>
        <v>0</v>
      </c>
      <c r="EA51" s="22">
        <f t="shared" si="19"/>
        <v>0</v>
      </c>
      <c r="EB51" s="22">
        <f t="shared" si="20"/>
        <v>0</v>
      </c>
      <c r="EC51" s="22">
        <f t="shared" si="21"/>
        <v>0</v>
      </c>
      <c r="ED51" s="22">
        <f t="shared" si="22"/>
        <v>0</v>
      </c>
    </row>
    <row r="52" spans="1:134" ht="18" customHeight="1" x14ac:dyDescent="0.25">
      <c r="A52" s="39"/>
      <c r="B52" s="40"/>
      <c r="D52" s="41" t="s">
        <v>116</v>
      </c>
      <c r="E52" s="20"/>
      <c r="F52" s="20"/>
      <c r="G52" s="20"/>
      <c r="H52" s="20"/>
      <c r="I52" s="20"/>
      <c r="J52" s="21" t="s">
        <v>25</v>
      </c>
      <c r="K52" s="20"/>
      <c r="L52" s="21" t="s">
        <v>11</v>
      </c>
      <c r="M52" s="20"/>
      <c r="N52" s="20"/>
      <c r="O52" s="21" t="s">
        <v>88</v>
      </c>
      <c r="P52" s="20"/>
      <c r="Q52" s="21" t="s">
        <v>89</v>
      </c>
      <c r="R52" s="20"/>
      <c r="S52" s="20"/>
      <c r="T52" s="20"/>
      <c r="U52" s="20"/>
      <c r="V52" s="20"/>
      <c r="W52" s="20"/>
      <c r="X52" s="20"/>
      <c r="Y52" s="20"/>
      <c r="Z52" s="21" t="s">
        <v>26</v>
      </c>
      <c r="AA52" s="20"/>
      <c r="AB52" s="20"/>
      <c r="AC52" s="21" t="s">
        <v>25</v>
      </c>
      <c r="AD52" s="20"/>
      <c r="AE52" s="20"/>
      <c r="AF52" s="20"/>
      <c r="AG52" s="21" t="s">
        <v>88</v>
      </c>
      <c r="AH52" s="20"/>
      <c r="AI52" s="20"/>
      <c r="AJ52" s="20"/>
      <c r="AK52" s="20"/>
      <c r="AL52" s="20"/>
      <c r="AM52" s="20"/>
      <c r="AN52" s="20"/>
      <c r="AO52" s="21" t="s">
        <v>107</v>
      </c>
      <c r="AP52" s="20"/>
      <c r="AQ52" s="20"/>
      <c r="AR52" s="20"/>
      <c r="AS52" s="20"/>
      <c r="AT52" s="20"/>
      <c r="AU52" s="20"/>
      <c r="AV52" s="21" t="s">
        <v>26</v>
      </c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1" t="s">
        <v>26</v>
      </c>
      <c r="BH52" s="20"/>
      <c r="BI52" s="20"/>
      <c r="BJ52" s="20"/>
      <c r="BK52" s="20"/>
      <c r="BL52" s="20"/>
      <c r="BM52" s="21" t="s">
        <v>25</v>
      </c>
      <c r="BN52" s="21" t="s">
        <v>11</v>
      </c>
      <c r="BO52" s="20"/>
      <c r="BP52" s="20"/>
      <c r="BQ52" s="20"/>
      <c r="BR52" s="20"/>
      <c r="BS52" s="20"/>
      <c r="BT52" s="20"/>
      <c r="BU52" s="20"/>
      <c r="BV52" s="21" t="s">
        <v>106</v>
      </c>
      <c r="BW52" s="20"/>
      <c r="BX52" s="21" t="s">
        <v>25</v>
      </c>
      <c r="BY52" s="21" t="s">
        <v>26</v>
      </c>
      <c r="BZ52" s="75" t="s">
        <v>72</v>
      </c>
      <c r="CA52" s="20"/>
      <c r="CB52" s="20"/>
      <c r="CC52" s="20"/>
      <c r="CD52" s="75" t="s">
        <v>13</v>
      </c>
      <c r="CE52" s="20"/>
      <c r="CF52" s="21" t="s">
        <v>16</v>
      </c>
      <c r="CG52" s="20"/>
      <c r="CH52" s="20"/>
      <c r="CI52" s="20"/>
      <c r="CJ52" s="75" t="s">
        <v>72</v>
      </c>
      <c r="CK52" s="21"/>
      <c r="CL52" s="21" t="s">
        <v>89</v>
      </c>
      <c r="CM52" s="20"/>
      <c r="CN52" s="20"/>
      <c r="CO52" s="20"/>
      <c r="CP52" s="20"/>
      <c r="CQ52" s="20"/>
      <c r="CR52" s="21" t="s">
        <v>19</v>
      </c>
      <c r="CS52" s="20"/>
      <c r="CT52" s="21" t="s">
        <v>26</v>
      </c>
      <c r="CU52" s="20"/>
      <c r="CV52" s="75" t="s">
        <v>14</v>
      </c>
      <c r="CW52" s="20"/>
      <c r="CX52" s="20"/>
      <c r="CY52" s="20"/>
      <c r="CZ52" s="20"/>
      <c r="DA52" s="21" t="s">
        <v>23</v>
      </c>
      <c r="DB52" s="21" t="s">
        <v>25</v>
      </c>
      <c r="DC52" s="21" t="s">
        <v>88</v>
      </c>
      <c r="DD52" s="21" t="s">
        <v>11</v>
      </c>
      <c r="DE52" s="21" t="s">
        <v>26</v>
      </c>
      <c r="DF52" s="20"/>
      <c r="DG52" s="20"/>
      <c r="DH52" s="22">
        <f t="shared" si="0"/>
        <v>4</v>
      </c>
      <c r="DI52" s="23">
        <f t="shared" si="1"/>
        <v>1</v>
      </c>
      <c r="DJ52" s="22">
        <f t="shared" si="2"/>
        <v>3</v>
      </c>
      <c r="DK52" s="22">
        <f t="shared" si="3"/>
        <v>1</v>
      </c>
      <c r="DL52" s="22">
        <f t="shared" si="4"/>
        <v>1</v>
      </c>
      <c r="DM52" s="22">
        <f t="shared" si="5"/>
        <v>0</v>
      </c>
      <c r="DN52" s="22">
        <f t="shared" si="6"/>
        <v>0</v>
      </c>
      <c r="DO52" s="22">
        <f t="shared" si="7"/>
        <v>1</v>
      </c>
      <c r="DP52" s="22">
        <f t="shared" si="8"/>
        <v>0</v>
      </c>
      <c r="DQ52" s="22">
        <f t="shared" si="9"/>
        <v>2</v>
      </c>
      <c r="DR52" s="22">
        <f t="shared" si="10"/>
        <v>0</v>
      </c>
      <c r="DS52" s="22">
        <f t="shared" si="11"/>
        <v>2</v>
      </c>
      <c r="DT52" s="22">
        <f t="shared" si="12"/>
        <v>0</v>
      </c>
      <c r="DU52" s="22">
        <f t="shared" ref="DU52:DU70" si="23">COUNTIF(E52:DG52,"АНГ")</f>
        <v>5</v>
      </c>
      <c r="DV52" s="22">
        <f t="shared" si="14"/>
        <v>6</v>
      </c>
      <c r="DW52" s="22">
        <f t="shared" si="15"/>
        <v>0</v>
      </c>
      <c r="DX52" s="22">
        <f t="shared" si="16"/>
        <v>0</v>
      </c>
      <c r="DY52" s="22">
        <f t="shared" si="17"/>
        <v>0</v>
      </c>
      <c r="DZ52" s="22">
        <f t="shared" si="18"/>
        <v>0</v>
      </c>
      <c r="EA52" s="22">
        <f t="shared" si="19"/>
        <v>0</v>
      </c>
      <c r="EB52" s="22">
        <f t="shared" si="20"/>
        <v>0</v>
      </c>
      <c r="EC52" s="22">
        <f t="shared" si="21"/>
        <v>0</v>
      </c>
      <c r="ED52" s="22">
        <f t="shared" si="22"/>
        <v>0</v>
      </c>
    </row>
    <row r="53" spans="1:134" ht="18" customHeight="1" x14ac:dyDescent="0.25">
      <c r="A53" s="1"/>
      <c r="B53" s="2"/>
      <c r="D53" s="37" t="s">
        <v>117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 t="s">
        <v>88</v>
      </c>
      <c r="P53" s="20"/>
      <c r="Q53" s="20"/>
      <c r="R53" s="20"/>
      <c r="S53" s="20"/>
      <c r="T53" s="21" t="s">
        <v>118</v>
      </c>
      <c r="U53" s="20"/>
      <c r="V53" s="20"/>
      <c r="W53" s="20"/>
      <c r="X53" s="20"/>
      <c r="Y53" s="20"/>
      <c r="Z53" s="20" t="s">
        <v>25</v>
      </c>
      <c r="AA53" s="21" t="s">
        <v>15</v>
      </c>
      <c r="AB53" s="20"/>
      <c r="AC53" s="20"/>
      <c r="AD53" s="20"/>
      <c r="AE53" s="20"/>
      <c r="AF53" s="21" t="s">
        <v>88</v>
      </c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 t="s">
        <v>88</v>
      </c>
      <c r="AS53" s="20"/>
      <c r="AT53" s="20"/>
      <c r="AU53" s="21" t="s">
        <v>11</v>
      </c>
      <c r="AV53" s="20"/>
      <c r="AW53" s="20"/>
      <c r="AX53" s="20"/>
      <c r="AY53" s="20"/>
      <c r="AZ53" s="20"/>
      <c r="BA53" s="20" t="s">
        <v>25</v>
      </c>
      <c r="BB53" s="20"/>
      <c r="BC53" s="21" t="s">
        <v>106</v>
      </c>
      <c r="BD53" s="20"/>
      <c r="BE53" s="20"/>
      <c r="BF53" s="20"/>
      <c r="BG53" s="20"/>
      <c r="BH53" s="20"/>
      <c r="BI53" s="20"/>
      <c r="BJ53" s="20"/>
      <c r="BK53" s="21" t="s">
        <v>88</v>
      </c>
      <c r="BL53" s="21" t="s">
        <v>89</v>
      </c>
      <c r="BM53" s="20"/>
      <c r="BN53" s="21" t="s">
        <v>15</v>
      </c>
      <c r="BO53" s="20"/>
      <c r="BP53" s="20"/>
      <c r="BQ53" s="20"/>
      <c r="BR53" s="20"/>
      <c r="BS53" s="20"/>
      <c r="BT53" s="20"/>
      <c r="BU53" s="20"/>
      <c r="BV53" s="20"/>
      <c r="BW53" s="21" t="s">
        <v>89</v>
      </c>
      <c r="BX53" s="20"/>
      <c r="BY53" s="20"/>
      <c r="BZ53" s="75" t="s">
        <v>14</v>
      </c>
      <c r="CA53" s="20"/>
      <c r="CB53" s="20"/>
      <c r="CC53" s="20"/>
      <c r="CD53" s="20"/>
      <c r="CE53" s="20"/>
      <c r="CF53" s="75" t="s">
        <v>13</v>
      </c>
      <c r="CG53" s="20"/>
      <c r="CH53" s="20"/>
      <c r="CI53" s="20" t="s">
        <v>25</v>
      </c>
      <c r="CJ53" s="21" t="s">
        <v>88</v>
      </c>
      <c r="CK53" s="75" t="s">
        <v>72</v>
      </c>
      <c r="CL53" s="75" t="s">
        <v>72</v>
      </c>
      <c r="CM53" s="20"/>
      <c r="CN53" s="20"/>
      <c r="CO53" s="20"/>
      <c r="CP53" s="21"/>
      <c r="CQ53" s="20"/>
      <c r="CR53" s="21" t="s">
        <v>88</v>
      </c>
      <c r="CS53" s="21" t="s">
        <v>118</v>
      </c>
      <c r="CT53" s="21" t="s">
        <v>19</v>
      </c>
      <c r="CU53" s="20"/>
      <c r="CV53" s="21" t="s">
        <v>11</v>
      </c>
      <c r="CW53" s="20"/>
      <c r="CX53" s="20"/>
      <c r="CY53" s="20" t="s">
        <v>25</v>
      </c>
      <c r="CZ53" s="20"/>
      <c r="DA53" s="21" t="s">
        <v>106</v>
      </c>
      <c r="DB53" s="21" t="s">
        <v>11</v>
      </c>
      <c r="DC53" s="20"/>
      <c r="DD53" s="20"/>
      <c r="DE53" s="20"/>
      <c r="DF53" s="20"/>
      <c r="DG53" s="20"/>
      <c r="DH53" s="22">
        <f t="shared" si="0"/>
        <v>7</v>
      </c>
      <c r="DI53" s="23">
        <f t="shared" si="1"/>
        <v>1</v>
      </c>
      <c r="DJ53" s="22">
        <f t="shared" si="2"/>
        <v>3</v>
      </c>
      <c r="DK53" s="22">
        <f t="shared" si="3"/>
        <v>2</v>
      </c>
      <c r="DL53" s="22">
        <f t="shared" si="4"/>
        <v>0</v>
      </c>
      <c r="DM53" s="22">
        <f t="shared" si="5"/>
        <v>0</v>
      </c>
      <c r="DN53" s="22">
        <f t="shared" si="6"/>
        <v>0</v>
      </c>
      <c r="DO53" s="22">
        <f t="shared" si="7"/>
        <v>1</v>
      </c>
      <c r="DP53" s="22">
        <f t="shared" si="8"/>
        <v>0</v>
      </c>
      <c r="DQ53" s="22">
        <f t="shared" si="9"/>
        <v>2</v>
      </c>
      <c r="DR53" s="22">
        <f t="shared" si="10"/>
        <v>0</v>
      </c>
      <c r="DS53" s="22">
        <f t="shared" si="11"/>
        <v>2</v>
      </c>
      <c r="DT53" s="22">
        <f t="shared" si="12"/>
        <v>2</v>
      </c>
      <c r="DU53" s="22">
        <f t="shared" si="23"/>
        <v>4</v>
      </c>
      <c r="DV53" s="22">
        <f t="shared" si="14"/>
        <v>0</v>
      </c>
      <c r="DW53" s="22">
        <f t="shared" si="15"/>
        <v>0</v>
      </c>
      <c r="DX53" s="22">
        <f t="shared" si="16"/>
        <v>0</v>
      </c>
      <c r="DY53" s="22">
        <f t="shared" si="17"/>
        <v>0</v>
      </c>
      <c r="DZ53" s="22">
        <f t="shared" si="18"/>
        <v>0</v>
      </c>
      <c r="EA53" s="22">
        <f t="shared" si="19"/>
        <v>0</v>
      </c>
      <c r="EB53" s="22">
        <f t="shared" si="20"/>
        <v>0</v>
      </c>
      <c r="EC53" s="22">
        <f t="shared" si="21"/>
        <v>0</v>
      </c>
      <c r="ED53" s="22">
        <f t="shared" si="22"/>
        <v>0</v>
      </c>
    </row>
    <row r="54" spans="1:134" ht="18" customHeight="1" x14ac:dyDescent="0.25">
      <c r="A54" s="1"/>
      <c r="B54" s="2"/>
      <c r="D54" s="37" t="s">
        <v>119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 t="s">
        <v>98</v>
      </c>
      <c r="P54" s="20"/>
      <c r="Q54" s="20"/>
      <c r="R54" s="20"/>
      <c r="S54" s="21" t="s">
        <v>118</v>
      </c>
      <c r="T54" s="20"/>
      <c r="U54" s="20"/>
      <c r="V54" s="20"/>
      <c r="W54" s="21" t="s">
        <v>71</v>
      </c>
      <c r="X54" s="20"/>
      <c r="Y54" s="20"/>
      <c r="Z54" s="20"/>
      <c r="AA54" s="21" t="s">
        <v>15</v>
      </c>
      <c r="AB54" s="20"/>
      <c r="AC54" s="20"/>
      <c r="AD54" s="20"/>
      <c r="AE54" s="20"/>
      <c r="AF54" s="20"/>
      <c r="AG54" s="21" t="s">
        <v>98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1"/>
      <c r="AS54" s="21" t="s">
        <v>88</v>
      </c>
      <c r="AT54" s="20"/>
      <c r="AU54" s="21" t="s">
        <v>11</v>
      </c>
      <c r="AV54" s="21" t="s">
        <v>25</v>
      </c>
      <c r="AW54" s="20"/>
      <c r="AX54" s="20"/>
      <c r="AY54" s="20"/>
      <c r="AZ54" s="20"/>
      <c r="BA54" s="20"/>
      <c r="BB54" s="20"/>
      <c r="BC54" s="20"/>
      <c r="BD54" s="21" t="s">
        <v>106</v>
      </c>
      <c r="BE54" s="20"/>
      <c r="BF54" s="20"/>
      <c r="BG54" s="20"/>
      <c r="BH54" s="20"/>
      <c r="BI54" s="20"/>
      <c r="BJ54" s="20"/>
      <c r="BK54" s="21" t="s">
        <v>98</v>
      </c>
      <c r="BL54" s="21" t="s">
        <v>99</v>
      </c>
      <c r="BM54" s="20"/>
      <c r="BN54" s="21" t="s">
        <v>15</v>
      </c>
      <c r="BO54" s="20"/>
      <c r="BP54" s="20"/>
      <c r="BQ54" s="20"/>
      <c r="BR54" s="20"/>
      <c r="BS54" s="20"/>
      <c r="BT54" s="20"/>
      <c r="BU54" s="20"/>
      <c r="BV54" s="20"/>
      <c r="BW54" s="20"/>
      <c r="BX54" s="21" t="s">
        <v>99</v>
      </c>
      <c r="BY54" s="21" t="s">
        <v>71</v>
      </c>
      <c r="BZ54" s="75" t="s">
        <v>14</v>
      </c>
      <c r="CA54" s="20"/>
      <c r="CB54" s="20"/>
      <c r="CC54" s="20"/>
      <c r="CD54" s="20"/>
      <c r="CE54" s="20"/>
      <c r="CF54" s="75" t="s">
        <v>13</v>
      </c>
      <c r="CG54" s="20"/>
      <c r="CH54" s="20"/>
      <c r="CI54" s="20"/>
      <c r="CJ54" s="21" t="s">
        <v>98</v>
      </c>
      <c r="CK54" s="75" t="s">
        <v>72</v>
      </c>
      <c r="CL54" s="75" t="s">
        <v>72</v>
      </c>
      <c r="CM54" s="20"/>
      <c r="CN54" s="20"/>
      <c r="CO54" s="20"/>
      <c r="CP54" s="21"/>
      <c r="CQ54" s="20"/>
      <c r="CR54" s="21" t="s">
        <v>118</v>
      </c>
      <c r="CS54" s="21" t="s">
        <v>98</v>
      </c>
      <c r="CT54" s="21" t="s">
        <v>71</v>
      </c>
      <c r="CU54" s="21" t="s">
        <v>19</v>
      </c>
      <c r="CV54" s="21" t="s">
        <v>11</v>
      </c>
      <c r="CW54" s="20"/>
      <c r="CX54" s="20"/>
      <c r="CY54" s="21" t="s">
        <v>106</v>
      </c>
      <c r="CZ54" s="20"/>
      <c r="DA54" s="20"/>
      <c r="DB54" s="21" t="s">
        <v>11</v>
      </c>
      <c r="DC54" s="20"/>
      <c r="DD54" s="20"/>
      <c r="DE54" s="20"/>
      <c r="DF54" s="20"/>
      <c r="DG54" s="20"/>
      <c r="DH54" s="22">
        <f t="shared" si="0"/>
        <v>7</v>
      </c>
      <c r="DI54" s="23">
        <f t="shared" si="1"/>
        <v>1</v>
      </c>
      <c r="DJ54" s="22">
        <f t="shared" si="2"/>
        <v>3</v>
      </c>
      <c r="DK54" s="22">
        <f t="shared" si="3"/>
        <v>2</v>
      </c>
      <c r="DL54" s="22">
        <f t="shared" si="4"/>
        <v>0</v>
      </c>
      <c r="DM54" s="22">
        <f t="shared" si="5"/>
        <v>0</v>
      </c>
      <c r="DN54" s="22">
        <f t="shared" si="6"/>
        <v>0</v>
      </c>
      <c r="DO54" s="22">
        <f t="shared" si="7"/>
        <v>1</v>
      </c>
      <c r="DP54" s="22">
        <f t="shared" si="8"/>
        <v>0</v>
      </c>
      <c r="DQ54" s="22">
        <f t="shared" si="9"/>
        <v>2</v>
      </c>
      <c r="DR54" s="22">
        <f t="shared" si="10"/>
        <v>0</v>
      </c>
      <c r="DS54" s="22">
        <f t="shared" si="11"/>
        <v>2</v>
      </c>
      <c r="DT54" s="22">
        <f t="shared" si="12"/>
        <v>2</v>
      </c>
      <c r="DU54" s="22">
        <f t="shared" si="23"/>
        <v>4</v>
      </c>
      <c r="DV54" s="22">
        <f t="shared" si="14"/>
        <v>0</v>
      </c>
      <c r="DW54" s="22">
        <f t="shared" si="15"/>
        <v>0</v>
      </c>
      <c r="DX54" s="22">
        <f t="shared" si="16"/>
        <v>0</v>
      </c>
      <c r="DY54" s="22">
        <f t="shared" si="17"/>
        <v>0</v>
      </c>
      <c r="DZ54" s="22">
        <f t="shared" si="18"/>
        <v>0</v>
      </c>
      <c r="EA54" s="22">
        <f t="shared" si="19"/>
        <v>0</v>
      </c>
      <c r="EB54" s="22">
        <f t="shared" si="20"/>
        <v>0</v>
      </c>
      <c r="EC54" s="22">
        <f t="shared" si="21"/>
        <v>0</v>
      </c>
      <c r="ED54" s="22">
        <f t="shared" si="22"/>
        <v>0</v>
      </c>
    </row>
    <row r="55" spans="1:134" ht="18" customHeight="1" x14ac:dyDescent="0.25">
      <c r="A55" s="1"/>
      <c r="B55" s="2"/>
      <c r="D55" s="37" t="s">
        <v>120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s">
        <v>98</v>
      </c>
      <c r="Q55" s="20"/>
      <c r="R55" s="20"/>
      <c r="S55" s="20"/>
      <c r="T55" s="21" t="s">
        <v>118</v>
      </c>
      <c r="U55" s="20"/>
      <c r="V55" s="20"/>
      <c r="W55" s="20"/>
      <c r="X55" s="20"/>
      <c r="Y55" s="20"/>
      <c r="Z55" s="20" t="s">
        <v>25</v>
      </c>
      <c r="AA55" s="21" t="s">
        <v>15</v>
      </c>
      <c r="AB55" s="20"/>
      <c r="AC55" s="20"/>
      <c r="AD55" s="20"/>
      <c r="AE55" s="20"/>
      <c r="AF55" s="21" t="s">
        <v>98</v>
      </c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1" t="s">
        <v>88</v>
      </c>
      <c r="AS55" s="20"/>
      <c r="AT55" s="20"/>
      <c r="AU55" s="21" t="s">
        <v>111</v>
      </c>
      <c r="AV55" s="20"/>
      <c r="AW55" s="20"/>
      <c r="AX55" s="21"/>
      <c r="AY55" s="20"/>
      <c r="AZ55" s="20" t="s">
        <v>25</v>
      </c>
      <c r="BA55" s="20"/>
      <c r="BB55" s="20"/>
      <c r="BC55" s="20"/>
      <c r="BD55" s="20"/>
      <c r="BE55" s="21" t="s">
        <v>106</v>
      </c>
      <c r="BF55" s="20"/>
      <c r="BG55" s="20"/>
      <c r="BH55" s="20"/>
      <c r="BI55" s="20"/>
      <c r="BJ55" s="21" t="s">
        <v>99</v>
      </c>
      <c r="BK55" s="20"/>
      <c r="BL55" s="21" t="s">
        <v>98</v>
      </c>
      <c r="BM55" s="20"/>
      <c r="BN55" s="21" t="s">
        <v>15</v>
      </c>
      <c r="BO55" s="20"/>
      <c r="BP55" s="20"/>
      <c r="BQ55" s="20"/>
      <c r="BR55" s="20"/>
      <c r="BS55" s="20"/>
      <c r="BT55" s="20"/>
      <c r="BU55" s="20"/>
      <c r="BV55" s="21" t="s">
        <v>99</v>
      </c>
      <c r="BW55" s="20"/>
      <c r="BX55" s="20"/>
      <c r="BY55" s="20"/>
      <c r="BZ55" s="75" t="s">
        <v>14</v>
      </c>
      <c r="CA55" s="20"/>
      <c r="CB55" s="20"/>
      <c r="CC55" s="20"/>
      <c r="CD55" s="20"/>
      <c r="CE55" s="20"/>
      <c r="CF55" s="75" t="s">
        <v>13</v>
      </c>
      <c r="CG55" s="20"/>
      <c r="CH55" s="20"/>
      <c r="CI55" s="20" t="s">
        <v>25</v>
      </c>
      <c r="CJ55" s="21" t="s">
        <v>98</v>
      </c>
      <c r="CK55" s="75" t="s">
        <v>72</v>
      </c>
      <c r="CL55" s="75" t="s">
        <v>72</v>
      </c>
      <c r="CM55" s="20"/>
      <c r="CN55" s="20"/>
      <c r="CO55" s="20"/>
      <c r="CP55" s="21"/>
      <c r="CQ55" s="20"/>
      <c r="CR55" s="21" t="s">
        <v>98</v>
      </c>
      <c r="CS55" s="21" t="s">
        <v>118</v>
      </c>
      <c r="CT55" s="21" t="s">
        <v>111</v>
      </c>
      <c r="CU55" s="21" t="s">
        <v>19</v>
      </c>
      <c r="CV55" s="20"/>
      <c r="CW55" s="20"/>
      <c r="CX55" s="21" t="s">
        <v>106</v>
      </c>
      <c r="CY55" s="20" t="s">
        <v>25</v>
      </c>
      <c r="CZ55" s="20"/>
      <c r="DA55" s="20"/>
      <c r="DB55" s="21" t="s">
        <v>111</v>
      </c>
      <c r="DC55" s="20"/>
      <c r="DD55" s="20"/>
      <c r="DE55" s="20"/>
      <c r="DF55" s="20"/>
      <c r="DG55" s="20"/>
      <c r="DH55" s="22">
        <f t="shared" si="0"/>
        <v>7</v>
      </c>
      <c r="DI55" s="23">
        <f t="shared" si="1"/>
        <v>1</v>
      </c>
      <c r="DJ55" s="22">
        <f t="shared" si="2"/>
        <v>3</v>
      </c>
      <c r="DK55" s="22">
        <f t="shared" si="3"/>
        <v>2</v>
      </c>
      <c r="DL55" s="22">
        <f t="shared" si="4"/>
        <v>0</v>
      </c>
      <c r="DM55" s="22">
        <f t="shared" si="5"/>
        <v>0</v>
      </c>
      <c r="DN55" s="22">
        <f t="shared" si="6"/>
        <v>0</v>
      </c>
      <c r="DO55" s="22">
        <f t="shared" si="7"/>
        <v>1</v>
      </c>
      <c r="DP55" s="22">
        <f t="shared" si="8"/>
        <v>0</v>
      </c>
      <c r="DQ55" s="22">
        <f t="shared" si="9"/>
        <v>2</v>
      </c>
      <c r="DR55" s="22">
        <f t="shared" si="10"/>
        <v>0</v>
      </c>
      <c r="DS55" s="22">
        <f t="shared" si="11"/>
        <v>2</v>
      </c>
      <c r="DT55" s="22">
        <f t="shared" si="12"/>
        <v>2</v>
      </c>
      <c r="DU55" s="22">
        <f t="shared" si="23"/>
        <v>4</v>
      </c>
      <c r="DV55" s="22">
        <f t="shared" si="14"/>
        <v>0</v>
      </c>
      <c r="DW55" s="22">
        <f t="shared" si="15"/>
        <v>0</v>
      </c>
      <c r="DX55" s="22">
        <f t="shared" si="16"/>
        <v>0</v>
      </c>
      <c r="DY55" s="22">
        <f t="shared" si="17"/>
        <v>0</v>
      </c>
      <c r="DZ55" s="22">
        <f t="shared" si="18"/>
        <v>0</v>
      </c>
      <c r="EA55" s="22">
        <f t="shared" si="19"/>
        <v>0</v>
      </c>
      <c r="EB55" s="22">
        <f t="shared" si="20"/>
        <v>0</v>
      </c>
      <c r="EC55" s="22">
        <f t="shared" si="21"/>
        <v>0</v>
      </c>
      <c r="ED55" s="22">
        <f t="shared" si="22"/>
        <v>0</v>
      </c>
    </row>
    <row r="56" spans="1:134" ht="18" customHeight="1" x14ac:dyDescent="0.25">
      <c r="A56" s="1"/>
      <c r="B56" s="1"/>
      <c r="D56" s="37" t="s">
        <v>121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 t="s">
        <v>118</v>
      </c>
      <c r="T56" s="20" t="s">
        <v>88</v>
      </c>
      <c r="U56" s="20"/>
      <c r="V56" s="20"/>
      <c r="W56" s="20"/>
      <c r="X56" s="20"/>
      <c r="Y56" s="20"/>
      <c r="Z56" s="21" t="s">
        <v>25</v>
      </c>
      <c r="AA56" s="21" t="s">
        <v>15</v>
      </c>
      <c r="AB56" s="20"/>
      <c r="AC56" s="20"/>
      <c r="AD56" s="20"/>
      <c r="AE56" s="20"/>
      <c r="AF56" s="20" t="s">
        <v>88</v>
      </c>
      <c r="AG56" s="20"/>
      <c r="AH56" s="20"/>
      <c r="AI56" s="20"/>
      <c r="AJ56" s="20"/>
      <c r="AK56" s="20"/>
      <c r="AL56" s="21" t="s">
        <v>26</v>
      </c>
      <c r="AM56" s="20"/>
      <c r="AN56" s="20"/>
      <c r="AO56" s="20"/>
      <c r="AP56" s="20"/>
      <c r="AQ56" s="20"/>
      <c r="AR56" s="20" t="s">
        <v>88</v>
      </c>
      <c r="AS56" s="20"/>
      <c r="AT56" s="20"/>
      <c r="AU56" s="21" t="s">
        <v>11</v>
      </c>
      <c r="AV56" s="21" t="s">
        <v>25</v>
      </c>
      <c r="AW56" s="20"/>
      <c r="AX56" s="21"/>
      <c r="AY56" s="20"/>
      <c r="AZ56" s="20"/>
      <c r="BA56" s="20"/>
      <c r="BB56" s="20"/>
      <c r="BC56" s="20"/>
      <c r="BD56" s="20"/>
      <c r="BE56" s="21" t="s">
        <v>106</v>
      </c>
      <c r="BF56" s="20"/>
      <c r="BG56" s="20"/>
      <c r="BH56" s="20"/>
      <c r="BI56" s="20"/>
      <c r="BJ56" s="21" t="s">
        <v>26</v>
      </c>
      <c r="BK56" s="20" t="s">
        <v>88</v>
      </c>
      <c r="BL56" s="20"/>
      <c r="BM56" s="21" t="s">
        <v>89</v>
      </c>
      <c r="BN56" s="21" t="s">
        <v>15</v>
      </c>
      <c r="BO56" s="20"/>
      <c r="BP56" s="20"/>
      <c r="BQ56" s="20"/>
      <c r="BR56" s="20"/>
      <c r="BS56" s="20"/>
      <c r="BT56" s="20"/>
      <c r="BU56" s="20"/>
      <c r="BV56" s="21" t="s">
        <v>89</v>
      </c>
      <c r="BW56" s="20"/>
      <c r="BX56" s="20"/>
      <c r="BY56" s="20"/>
      <c r="BZ56" s="75" t="s">
        <v>14</v>
      </c>
      <c r="CA56" s="20"/>
      <c r="CB56" s="20"/>
      <c r="CC56" s="20"/>
      <c r="CD56" s="20"/>
      <c r="CE56" s="20"/>
      <c r="CF56" s="75" t="s">
        <v>13</v>
      </c>
      <c r="CG56" s="20"/>
      <c r="CH56" s="20"/>
      <c r="CI56" s="20" t="s">
        <v>88</v>
      </c>
      <c r="CJ56" s="21" t="s">
        <v>25</v>
      </c>
      <c r="CK56" s="75" t="s">
        <v>72</v>
      </c>
      <c r="CL56" s="75" t="s">
        <v>72</v>
      </c>
      <c r="CM56" s="20"/>
      <c r="CN56" s="20"/>
      <c r="CO56" s="21" t="s">
        <v>26</v>
      </c>
      <c r="CP56" s="21"/>
      <c r="CQ56" s="20"/>
      <c r="CR56" s="21" t="s">
        <v>118</v>
      </c>
      <c r="CS56" s="20" t="s">
        <v>88</v>
      </c>
      <c r="CT56" s="21" t="s">
        <v>111</v>
      </c>
      <c r="CU56" s="21" t="s">
        <v>19</v>
      </c>
      <c r="CV56" s="20"/>
      <c r="CW56" s="21" t="s">
        <v>26</v>
      </c>
      <c r="CX56" s="21" t="s">
        <v>106</v>
      </c>
      <c r="CY56" s="21" t="s">
        <v>25</v>
      </c>
      <c r="CZ56" s="20"/>
      <c r="DA56" s="20"/>
      <c r="DB56" s="21" t="s">
        <v>11</v>
      </c>
      <c r="DC56" s="20"/>
      <c r="DD56" s="20"/>
      <c r="DE56" s="20"/>
      <c r="DF56" s="20"/>
      <c r="DG56" s="20"/>
      <c r="DH56" s="22">
        <f t="shared" si="0"/>
        <v>7</v>
      </c>
      <c r="DI56" s="23">
        <f t="shared" si="1"/>
        <v>1</v>
      </c>
      <c r="DJ56" s="22">
        <f t="shared" si="2"/>
        <v>3</v>
      </c>
      <c r="DK56" s="22">
        <f t="shared" si="3"/>
        <v>2</v>
      </c>
      <c r="DL56" s="22">
        <f t="shared" si="4"/>
        <v>0</v>
      </c>
      <c r="DM56" s="22">
        <f t="shared" si="5"/>
        <v>0</v>
      </c>
      <c r="DN56" s="22">
        <f t="shared" si="6"/>
        <v>0</v>
      </c>
      <c r="DO56" s="22">
        <f t="shared" si="7"/>
        <v>1</v>
      </c>
      <c r="DP56" s="22">
        <f t="shared" si="8"/>
        <v>0</v>
      </c>
      <c r="DQ56" s="22">
        <f t="shared" si="9"/>
        <v>2</v>
      </c>
      <c r="DR56" s="22">
        <f t="shared" si="10"/>
        <v>0</v>
      </c>
      <c r="DS56" s="22">
        <f t="shared" si="11"/>
        <v>2</v>
      </c>
      <c r="DT56" s="22">
        <f t="shared" si="12"/>
        <v>2</v>
      </c>
      <c r="DU56" s="22">
        <f t="shared" si="23"/>
        <v>4</v>
      </c>
      <c r="DV56" s="22">
        <f t="shared" si="14"/>
        <v>4</v>
      </c>
      <c r="DW56" s="22">
        <f t="shared" si="15"/>
        <v>0</v>
      </c>
      <c r="DX56" s="22">
        <f t="shared" si="16"/>
        <v>0</v>
      </c>
      <c r="DY56" s="22">
        <f t="shared" si="17"/>
        <v>0</v>
      </c>
      <c r="DZ56" s="22">
        <f t="shared" si="18"/>
        <v>0</v>
      </c>
      <c r="EA56" s="22">
        <f t="shared" si="19"/>
        <v>0</v>
      </c>
      <c r="EB56" s="22">
        <f t="shared" si="20"/>
        <v>0</v>
      </c>
      <c r="EC56" s="22">
        <f t="shared" si="21"/>
        <v>0</v>
      </c>
      <c r="ED56" s="22">
        <f t="shared" si="22"/>
        <v>0</v>
      </c>
    </row>
    <row r="57" spans="1:134" ht="18" customHeight="1" x14ac:dyDescent="0.25">
      <c r="A57" s="1"/>
      <c r="B57" s="1"/>
      <c r="D57" s="37" t="s">
        <v>122</v>
      </c>
      <c r="E57" s="20"/>
      <c r="F57" s="20"/>
      <c r="G57" s="20"/>
      <c r="H57" s="20"/>
      <c r="I57" s="21"/>
      <c r="J57" s="20"/>
      <c r="K57" s="20"/>
      <c r="L57" s="20"/>
      <c r="M57" s="20"/>
      <c r="N57" s="21" t="s">
        <v>98</v>
      </c>
      <c r="O57" s="21"/>
      <c r="P57" s="20"/>
      <c r="Q57" s="20"/>
      <c r="R57" s="20"/>
      <c r="S57" s="20"/>
      <c r="T57" s="20"/>
      <c r="U57" s="21" t="s">
        <v>118</v>
      </c>
      <c r="V57" s="20"/>
      <c r="W57" s="20"/>
      <c r="X57" s="20"/>
      <c r="Y57" s="20"/>
      <c r="Z57" s="21" t="s">
        <v>15</v>
      </c>
      <c r="AA57" s="21" t="s">
        <v>25</v>
      </c>
      <c r="AB57" s="20"/>
      <c r="AC57" s="20"/>
      <c r="AD57" s="20"/>
      <c r="AE57" s="20"/>
      <c r="AF57" s="21" t="s">
        <v>98</v>
      </c>
      <c r="AG57" s="20"/>
      <c r="AH57" s="20"/>
      <c r="AI57" s="21" t="s">
        <v>26</v>
      </c>
      <c r="AJ57" s="20"/>
      <c r="AK57" s="20"/>
      <c r="AL57" s="20"/>
      <c r="AM57" s="20"/>
      <c r="AN57" s="20"/>
      <c r="AO57" s="20"/>
      <c r="AP57" s="20"/>
      <c r="AQ57" s="20"/>
      <c r="AR57" s="21" t="s">
        <v>98</v>
      </c>
      <c r="AS57" s="20"/>
      <c r="AT57" s="20"/>
      <c r="AU57" s="21" t="s">
        <v>25</v>
      </c>
      <c r="AV57" s="21" t="s">
        <v>11</v>
      </c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1" t="s">
        <v>23</v>
      </c>
      <c r="BH57" s="20"/>
      <c r="BI57" s="20"/>
      <c r="BJ57" s="21" t="s">
        <v>26</v>
      </c>
      <c r="BK57" s="20"/>
      <c r="BL57" s="21" t="s">
        <v>98</v>
      </c>
      <c r="BM57" s="21" t="s">
        <v>99</v>
      </c>
      <c r="BN57" s="21" t="s">
        <v>15</v>
      </c>
      <c r="BO57" s="20"/>
      <c r="BP57" s="20"/>
      <c r="BQ57" s="20"/>
      <c r="BR57" s="20"/>
      <c r="BS57" s="20"/>
      <c r="BT57" s="20"/>
      <c r="BU57" s="20"/>
      <c r="BV57" s="20"/>
      <c r="BW57" s="20"/>
      <c r="BX57" s="21" t="s">
        <v>99</v>
      </c>
      <c r="BY57" s="20"/>
      <c r="BZ57" s="75" t="s">
        <v>14</v>
      </c>
      <c r="CA57" s="20"/>
      <c r="CB57" s="20"/>
      <c r="CC57" s="20"/>
      <c r="CD57" s="20"/>
      <c r="CE57" s="20"/>
      <c r="CF57" s="75" t="s">
        <v>13</v>
      </c>
      <c r="CG57" s="21" t="s">
        <v>26</v>
      </c>
      <c r="CH57" s="21" t="s">
        <v>25</v>
      </c>
      <c r="CI57" s="21" t="s">
        <v>98</v>
      </c>
      <c r="CJ57" s="20"/>
      <c r="CK57" s="75" t="s">
        <v>72</v>
      </c>
      <c r="CL57" s="75" t="s">
        <v>72</v>
      </c>
      <c r="CM57" s="20"/>
      <c r="CN57" s="20"/>
      <c r="CO57" s="20"/>
      <c r="CP57" s="21"/>
      <c r="CQ57" s="20"/>
      <c r="CR57" s="21" t="s">
        <v>11</v>
      </c>
      <c r="CS57" s="21" t="s">
        <v>118</v>
      </c>
      <c r="CT57" s="21" t="s">
        <v>98</v>
      </c>
      <c r="CU57" s="21" t="s">
        <v>19</v>
      </c>
      <c r="CV57" s="20"/>
      <c r="CW57" s="21" t="s">
        <v>25</v>
      </c>
      <c r="CX57" s="21" t="s">
        <v>26</v>
      </c>
      <c r="CY57" s="20"/>
      <c r="CZ57" s="20"/>
      <c r="DA57" s="20"/>
      <c r="DB57" s="21" t="s">
        <v>23</v>
      </c>
      <c r="DC57" s="21" t="s">
        <v>11</v>
      </c>
      <c r="DD57" s="20"/>
      <c r="DE57" s="20"/>
      <c r="DF57" s="20"/>
      <c r="DG57" s="20"/>
      <c r="DH57" s="22">
        <f t="shared" si="0"/>
        <v>7</v>
      </c>
      <c r="DI57" s="23">
        <f t="shared" si="1"/>
        <v>1</v>
      </c>
      <c r="DJ57" s="22">
        <f t="shared" si="2"/>
        <v>3</v>
      </c>
      <c r="DK57" s="22">
        <f t="shared" si="3"/>
        <v>2</v>
      </c>
      <c r="DL57" s="22">
        <f t="shared" si="4"/>
        <v>0</v>
      </c>
      <c r="DM57" s="22">
        <f t="shared" si="5"/>
        <v>0</v>
      </c>
      <c r="DN57" s="22">
        <f t="shared" si="6"/>
        <v>0</v>
      </c>
      <c r="DO57" s="22">
        <f t="shared" si="7"/>
        <v>1</v>
      </c>
      <c r="DP57" s="22">
        <f t="shared" si="8"/>
        <v>0</v>
      </c>
      <c r="DQ57" s="22">
        <f t="shared" si="9"/>
        <v>2</v>
      </c>
      <c r="DR57" s="22">
        <f t="shared" si="10"/>
        <v>0</v>
      </c>
      <c r="DS57" s="22">
        <f t="shared" si="11"/>
        <v>2</v>
      </c>
      <c r="DT57" s="22">
        <f t="shared" si="12"/>
        <v>2</v>
      </c>
      <c r="DU57" s="22">
        <f t="shared" si="23"/>
        <v>4</v>
      </c>
      <c r="DV57" s="22">
        <f t="shared" si="14"/>
        <v>4</v>
      </c>
      <c r="DW57" s="22">
        <f t="shared" si="15"/>
        <v>0</v>
      </c>
      <c r="DX57" s="22">
        <f t="shared" si="16"/>
        <v>0</v>
      </c>
      <c r="DY57" s="22">
        <f t="shared" si="17"/>
        <v>0</v>
      </c>
      <c r="DZ57" s="22">
        <f t="shared" si="18"/>
        <v>0</v>
      </c>
      <c r="EA57" s="22">
        <f t="shared" si="19"/>
        <v>0</v>
      </c>
      <c r="EB57" s="22">
        <f t="shared" si="20"/>
        <v>0</v>
      </c>
      <c r="EC57" s="22">
        <f t="shared" si="21"/>
        <v>0</v>
      </c>
      <c r="ED57" s="22">
        <f t="shared" si="22"/>
        <v>0</v>
      </c>
    </row>
    <row r="58" spans="1:134" ht="18" customHeight="1" x14ac:dyDescent="0.25">
      <c r="A58" s="1"/>
      <c r="B58" s="1"/>
      <c r="D58" s="37" t="s">
        <v>123</v>
      </c>
      <c r="E58" s="20"/>
      <c r="F58" s="20"/>
      <c r="G58" s="20"/>
      <c r="H58" s="20"/>
      <c r="I58" s="20"/>
      <c r="J58" s="20"/>
      <c r="K58" s="20"/>
      <c r="L58" s="20"/>
      <c r="M58" s="20"/>
      <c r="N58" s="21" t="s">
        <v>98</v>
      </c>
      <c r="O58" s="21"/>
      <c r="P58" s="20"/>
      <c r="Q58" s="20"/>
      <c r="R58" s="20"/>
      <c r="S58" s="21" t="s">
        <v>118</v>
      </c>
      <c r="T58" s="20"/>
      <c r="U58" s="20"/>
      <c r="V58" s="20"/>
      <c r="W58" s="20"/>
      <c r="X58" s="20"/>
      <c r="Y58" s="20"/>
      <c r="Z58" s="21" t="s">
        <v>25</v>
      </c>
      <c r="AA58" s="21" t="s">
        <v>15</v>
      </c>
      <c r="AB58" s="20"/>
      <c r="AC58" s="20"/>
      <c r="AD58" s="20"/>
      <c r="AE58" s="20"/>
      <c r="AF58" s="21" t="s">
        <v>98</v>
      </c>
      <c r="AG58" s="20"/>
      <c r="AH58" s="20"/>
      <c r="AI58" s="20"/>
      <c r="AJ58" s="20"/>
      <c r="AK58" s="20"/>
      <c r="AL58" s="21" t="s">
        <v>26</v>
      </c>
      <c r="AM58" s="20"/>
      <c r="AN58" s="20"/>
      <c r="AO58" s="20"/>
      <c r="AP58" s="20"/>
      <c r="AQ58" s="20"/>
      <c r="AR58" s="21" t="s">
        <v>98</v>
      </c>
      <c r="AS58" s="20"/>
      <c r="AT58" s="20"/>
      <c r="AU58" s="21" t="s">
        <v>25</v>
      </c>
      <c r="AV58" s="21" t="s">
        <v>11</v>
      </c>
      <c r="AW58" s="20"/>
      <c r="AX58" s="20"/>
      <c r="AY58" s="20"/>
      <c r="AZ58" s="20"/>
      <c r="BA58" s="20"/>
      <c r="BB58" s="20"/>
      <c r="BC58" s="21" t="s">
        <v>106</v>
      </c>
      <c r="BD58" s="20"/>
      <c r="BE58" s="20"/>
      <c r="BF58" s="20"/>
      <c r="BG58" s="20"/>
      <c r="BH58" s="20"/>
      <c r="BI58" s="20"/>
      <c r="BJ58" s="21" t="s">
        <v>26</v>
      </c>
      <c r="BK58" s="20"/>
      <c r="BL58" s="21" t="s">
        <v>98</v>
      </c>
      <c r="BM58" s="21" t="s">
        <v>99</v>
      </c>
      <c r="BN58" s="21" t="s">
        <v>15</v>
      </c>
      <c r="BO58" s="20"/>
      <c r="BP58" s="20"/>
      <c r="BQ58" s="20"/>
      <c r="BR58" s="20"/>
      <c r="BS58" s="20"/>
      <c r="BT58" s="20"/>
      <c r="BU58" s="20"/>
      <c r="BV58" s="20"/>
      <c r="BW58" s="20"/>
      <c r="BX58" s="21" t="s">
        <v>99</v>
      </c>
      <c r="BY58" s="20"/>
      <c r="BZ58" s="75" t="s">
        <v>14</v>
      </c>
      <c r="CA58" s="20"/>
      <c r="CB58" s="20"/>
      <c r="CC58" s="20"/>
      <c r="CD58" s="20"/>
      <c r="CE58" s="20"/>
      <c r="CF58" s="75" t="s">
        <v>13</v>
      </c>
      <c r="CG58" s="21" t="s">
        <v>26</v>
      </c>
      <c r="CH58" s="20"/>
      <c r="CI58" s="21" t="s">
        <v>98</v>
      </c>
      <c r="CJ58" s="21" t="s">
        <v>25</v>
      </c>
      <c r="CK58" s="75" t="s">
        <v>72</v>
      </c>
      <c r="CL58" s="75" t="s">
        <v>72</v>
      </c>
      <c r="CM58" s="20"/>
      <c r="CN58" s="20"/>
      <c r="CO58" s="20"/>
      <c r="CP58" s="21"/>
      <c r="CQ58" s="20"/>
      <c r="CR58" s="21" t="s">
        <v>118</v>
      </c>
      <c r="CS58" s="21" t="s">
        <v>11</v>
      </c>
      <c r="CT58" s="21" t="s">
        <v>98</v>
      </c>
      <c r="CU58" s="21" t="s">
        <v>19</v>
      </c>
      <c r="CV58" s="20"/>
      <c r="CW58" s="21" t="s">
        <v>26</v>
      </c>
      <c r="CX58" s="21" t="s">
        <v>25</v>
      </c>
      <c r="CY58" s="20"/>
      <c r="CZ58" s="20"/>
      <c r="DA58" s="21" t="s">
        <v>106</v>
      </c>
      <c r="DB58" s="20"/>
      <c r="DC58" s="21" t="s">
        <v>11</v>
      </c>
      <c r="DD58" s="20"/>
      <c r="DE58" s="20"/>
      <c r="DF58" s="20"/>
      <c r="DG58" s="20"/>
      <c r="DH58" s="22">
        <f t="shared" si="0"/>
        <v>7</v>
      </c>
      <c r="DI58" s="23">
        <f t="shared" si="1"/>
        <v>1</v>
      </c>
      <c r="DJ58" s="22">
        <f t="shared" si="2"/>
        <v>3</v>
      </c>
      <c r="DK58" s="22">
        <f t="shared" si="3"/>
        <v>2</v>
      </c>
      <c r="DL58" s="22">
        <f t="shared" si="4"/>
        <v>0</v>
      </c>
      <c r="DM58" s="22">
        <f t="shared" si="5"/>
        <v>0</v>
      </c>
      <c r="DN58" s="22">
        <f t="shared" si="6"/>
        <v>0</v>
      </c>
      <c r="DO58" s="22">
        <f t="shared" si="7"/>
        <v>1</v>
      </c>
      <c r="DP58" s="22">
        <f t="shared" si="8"/>
        <v>0</v>
      </c>
      <c r="DQ58" s="22">
        <f t="shared" si="9"/>
        <v>2</v>
      </c>
      <c r="DR58" s="22">
        <f t="shared" si="10"/>
        <v>0</v>
      </c>
      <c r="DS58" s="22">
        <f t="shared" si="11"/>
        <v>2</v>
      </c>
      <c r="DT58" s="22">
        <f t="shared" si="12"/>
        <v>2</v>
      </c>
      <c r="DU58" s="22">
        <f t="shared" si="23"/>
        <v>4</v>
      </c>
      <c r="DV58" s="22">
        <f t="shared" si="14"/>
        <v>4</v>
      </c>
      <c r="DW58" s="22">
        <f t="shared" si="15"/>
        <v>0</v>
      </c>
      <c r="DX58" s="22">
        <f t="shared" si="16"/>
        <v>0</v>
      </c>
      <c r="DY58" s="22">
        <f t="shared" si="17"/>
        <v>0</v>
      </c>
      <c r="DZ58" s="22">
        <f t="shared" si="18"/>
        <v>0</v>
      </c>
      <c r="EA58" s="22">
        <f t="shared" si="19"/>
        <v>0</v>
      </c>
      <c r="EB58" s="22">
        <f t="shared" si="20"/>
        <v>0</v>
      </c>
      <c r="EC58" s="22">
        <f t="shared" si="21"/>
        <v>0</v>
      </c>
      <c r="ED58" s="22">
        <f t="shared" si="22"/>
        <v>0</v>
      </c>
    </row>
    <row r="59" spans="1:134" ht="18" customHeight="1" x14ac:dyDescent="0.25">
      <c r="A59" s="1"/>
      <c r="B59" s="1"/>
      <c r="D59" s="37" t="s">
        <v>124</v>
      </c>
      <c r="E59" s="20"/>
      <c r="F59" s="20"/>
      <c r="G59" s="20"/>
      <c r="H59" s="20"/>
      <c r="I59" s="20"/>
      <c r="J59" s="20"/>
      <c r="K59" s="21" t="s">
        <v>88</v>
      </c>
      <c r="L59" s="20"/>
      <c r="M59" s="20"/>
      <c r="N59" s="20"/>
      <c r="O59" s="20"/>
      <c r="P59" s="20"/>
      <c r="Q59" s="20"/>
      <c r="R59" s="20"/>
      <c r="S59" s="20"/>
      <c r="T59" s="21" t="s">
        <v>118</v>
      </c>
      <c r="U59" s="20"/>
      <c r="V59" s="20"/>
      <c r="W59" s="21" t="s">
        <v>25</v>
      </c>
      <c r="X59" s="20"/>
      <c r="Y59" s="20"/>
      <c r="Z59" s="21" t="s">
        <v>15</v>
      </c>
      <c r="AA59" s="20"/>
      <c r="AB59" s="20"/>
      <c r="AC59" s="20"/>
      <c r="AD59" s="20"/>
      <c r="AE59" s="20"/>
      <c r="AF59" s="21" t="s">
        <v>88</v>
      </c>
      <c r="AG59" s="20"/>
      <c r="AH59" s="20"/>
      <c r="AI59" s="21" t="s">
        <v>26</v>
      </c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1" t="s">
        <v>11</v>
      </c>
      <c r="AV59" s="21" t="s">
        <v>25</v>
      </c>
      <c r="AW59" s="20"/>
      <c r="AX59" s="20"/>
      <c r="AY59" s="20"/>
      <c r="AZ59" s="20"/>
      <c r="BA59" s="20"/>
      <c r="BB59" s="20"/>
      <c r="BC59" s="20"/>
      <c r="BD59" s="20"/>
      <c r="BE59" s="20"/>
      <c r="BF59" s="21" t="s">
        <v>26</v>
      </c>
      <c r="BG59" s="21" t="s">
        <v>23</v>
      </c>
      <c r="BH59" s="20"/>
      <c r="BI59" s="20"/>
      <c r="BJ59" s="21" t="s">
        <v>88</v>
      </c>
      <c r="BK59" s="20"/>
      <c r="BL59" s="20"/>
      <c r="BM59" s="21" t="s">
        <v>15</v>
      </c>
      <c r="BN59" s="21" t="s">
        <v>89</v>
      </c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1" t="s">
        <v>25</v>
      </c>
      <c r="BZ59" s="75" t="s">
        <v>14</v>
      </c>
      <c r="CA59" s="20"/>
      <c r="CB59" s="20"/>
      <c r="CC59" s="20"/>
      <c r="CD59" s="21" t="s">
        <v>26</v>
      </c>
      <c r="CE59" s="20"/>
      <c r="CF59" s="75" t="s">
        <v>13</v>
      </c>
      <c r="CG59" s="20"/>
      <c r="CH59" s="20"/>
      <c r="CI59" s="21" t="s">
        <v>88</v>
      </c>
      <c r="CJ59" s="20"/>
      <c r="CK59" s="75" t="s">
        <v>72</v>
      </c>
      <c r="CL59" s="75" t="s">
        <v>72</v>
      </c>
      <c r="CM59" s="21" t="s">
        <v>89</v>
      </c>
      <c r="CN59" s="20"/>
      <c r="CO59" s="20"/>
      <c r="CP59" s="21"/>
      <c r="CQ59" s="20"/>
      <c r="CR59" s="21" t="s">
        <v>118</v>
      </c>
      <c r="CS59" s="21" t="s">
        <v>11</v>
      </c>
      <c r="CT59" s="21" t="s">
        <v>19</v>
      </c>
      <c r="CU59" s="21" t="s">
        <v>88</v>
      </c>
      <c r="CV59" s="21" t="s">
        <v>26</v>
      </c>
      <c r="CW59" s="20"/>
      <c r="CX59" s="20"/>
      <c r="CY59" s="20"/>
      <c r="CZ59" s="20"/>
      <c r="DA59" s="21" t="s">
        <v>23</v>
      </c>
      <c r="DB59" s="21" t="s">
        <v>25</v>
      </c>
      <c r="DC59" s="21" t="s">
        <v>11</v>
      </c>
      <c r="DD59" s="21" t="s">
        <v>88</v>
      </c>
      <c r="DE59" s="20"/>
      <c r="DF59" s="20"/>
      <c r="DG59" s="20"/>
      <c r="DH59" s="22">
        <f t="shared" si="0"/>
        <v>7</v>
      </c>
      <c r="DI59" s="23">
        <f t="shared" si="1"/>
        <v>1</v>
      </c>
      <c r="DJ59" s="22">
        <f t="shared" si="2"/>
        <v>3</v>
      </c>
      <c r="DK59" s="22">
        <f t="shared" si="3"/>
        <v>2</v>
      </c>
      <c r="DL59" s="22">
        <f t="shared" si="4"/>
        <v>0</v>
      </c>
      <c r="DM59" s="22">
        <f t="shared" si="5"/>
        <v>0</v>
      </c>
      <c r="DN59" s="22">
        <f t="shared" si="6"/>
        <v>0</v>
      </c>
      <c r="DO59" s="22">
        <f t="shared" si="7"/>
        <v>1</v>
      </c>
      <c r="DP59" s="22">
        <f t="shared" si="8"/>
        <v>0</v>
      </c>
      <c r="DQ59" s="22">
        <f t="shared" si="9"/>
        <v>2</v>
      </c>
      <c r="DR59" s="22">
        <f t="shared" si="10"/>
        <v>0</v>
      </c>
      <c r="DS59" s="22">
        <f t="shared" si="11"/>
        <v>2</v>
      </c>
      <c r="DT59" s="22">
        <f t="shared" si="12"/>
        <v>2</v>
      </c>
      <c r="DU59" s="22">
        <f t="shared" si="23"/>
        <v>4</v>
      </c>
      <c r="DV59" s="22">
        <f t="shared" si="14"/>
        <v>4</v>
      </c>
      <c r="DW59" s="22">
        <f t="shared" si="15"/>
        <v>0</v>
      </c>
      <c r="DX59" s="22">
        <f t="shared" si="16"/>
        <v>0</v>
      </c>
      <c r="DY59" s="22">
        <f t="shared" si="17"/>
        <v>0</v>
      </c>
      <c r="DZ59" s="22">
        <f t="shared" si="18"/>
        <v>0</v>
      </c>
      <c r="EA59" s="22">
        <f t="shared" si="19"/>
        <v>0</v>
      </c>
      <c r="EB59" s="22">
        <f t="shared" si="20"/>
        <v>0</v>
      </c>
      <c r="EC59" s="22">
        <f t="shared" si="21"/>
        <v>0</v>
      </c>
      <c r="ED59" s="22">
        <f t="shared" si="22"/>
        <v>0</v>
      </c>
    </row>
    <row r="60" spans="1:134" ht="18" customHeight="1" x14ac:dyDescent="0.25">
      <c r="A60" s="1"/>
      <c r="B60" s="1"/>
      <c r="D60" s="37" t="s">
        <v>125</v>
      </c>
      <c r="E60" s="20"/>
      <c r="F60" s="20"/>
      <c r="G60" s="20"/>
      <c r="H60" s="20"/>
      <c r="I60" s="20"/>
      <c r="J60" s="20"/>
      <c r="K60" s="21" t="s">
        <v>88</v>
      </c>
      <c r="L60" s="21" t="s">
        <v>106</v>
      </c>
      <c r="M60" s="20"/>
      <c r="N60" s="21" t="s">
        <v>118</v>
      </c>
      <c r="O60" s="20"/>
      <c r="P60" s="21" t="s">
        <v>126</v>
      </c>
      <c r="Q60" s="20"/>
      <c r="R60" s="20"/>
      <c r="S60" s="20"/>
      <c r="T60" s="20"/>
      <c r="U60" s="20"/>
      <c r="V60" s="21" t="s">
        <v>88</v>
      </c>
      <c r="W60" s="20"/>
      <c r="X60" s="20" t="s">
        <v>25</v>
      </c>
      <c r="Y60" s="20"/>
      <c r="Z60" s="21" t="s">
        <v>89</v>
      </c>
      <c r="AA60" s="20"/>
      <c r="AB60" s="20"/>
      <c r="AC60" s="20"/>
      <c r="AD60" s="20"/>
      <c r="AE60" s="20"/>
      <c r="AF60" s="20"/>
      <c r="AG60" s="20"/>
      <c r="AH60" s="20"/>
      <c r="AI60" s="20" t="s">
        <v>25</v>
      </c>
      <c r="AJ60" s="21" t="s">
        <v>89</v>
      </c>
      <c r="AK60" s="20"/>
      <c r="AL60" s="20"/>
      <c r="AM60" s="20"/>
      <c r="AN60" s="20"/>
      <c r="AO60" s="20"/>
      <c r="AP60" s="20"/>
      <c r="AQ60" s="20"/>
      <c r="AR60" s="21" t="s">
        <v>88</v>
      </c>
      <c r="AS60" s="21" t="s">
        <v>126</v>
      </c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 t="s">
        <v>25</v>
      </c>
      <c r="BG60" s="20"/>
      <c r="BH60" s="20"/>
      <c r="BI60" s="20"/>
      <c r="BJ60" s="20"/>
      <c r="BK60" s="20"/>
      <c r="BL60" s="21" t="s">
        <v>88</v>
      </c>
      <c r="BM60" s="20"/>
      <c r="BN60" s="20"/>
      <c r="BO60" s="20"/>
      <c r="BP60" s="20"/>
      <c r="BQ60" s="20"/>
      <c r="BR60" s="20"/>
      <c r="BS60" s="20"/>
      <c r="BT60" s="20"/>
      <c r="BU60" s="20"/>
      <c r="BV60" s="21" t="s">
        <v>88</v>
      </c>
      <c r="BW60" s="20"/>
      <c r="BX60" s="21" t="s">
        <v>106</v>
      </c>
      <c r="BY60" s="20"/>
      <c r="BZ60" s="20"/>
      <c r="CA60" s="20"/>
      <c r="CB60" s="20"/>
      <c r="CC60" s="20"/>
      <c r="CD60" s="20"/>
      <c r="CE60" s="21" t="s">
        <v>126</v>
      </c>
      <c r="CF60" s="20"/>
      <c r="CG60" s="21" t="s">
        <v>89</v>
      </c>
      <c r="CH60" s="20"/>
      <c r="CI60" s="20"/>
      <c r="CJ60" s="20"/>
      <c r="CK60" s="20" t="s">
        <v>25</v>
      </c>
      <c r="CL60" s="20"/>
      <c r="CM60" s="20"/>
      <c r="CN60" s="20"/>
      <c r="CO60" s="20"/>
      <c r="CP60" s="20"/>
      <c r="CQ60" s="21" t="s">
        <v>88</v>
      </c>
      <c r="CR60" s="20"/>
      <c r="CS60" s="20"/>
      <c r="CT60" s="20"/>
      <c r="CU60" s="21" t="s">
        <v>118</v>
      </c>
      <c r="CV60" s="20"/>
      <c r="CW60" s="21" t="s">
        <v>19</v>
      </c>
      <c r="CX60" s="21" t="s">
        <v>88</v>
      </c>
      <c r="CY60" s="20" t="s">
        <v>25</v>
      </c>
      <c r="CZ60" s="20"/>
      <c r="DA60" s="20"/>
      <c r="DB60" s="21"/>
      <c r="DC60" s="20"/>
      <c r="DD60" s="21" t="s">
        <v>88</v>
      </c>
      <c r="DE60" s="20"/>
      <c r="DF60" s="20"/>
      <c r="DG60" s="20"/>
      <c r="DH60" s="22">
        <f t="shared" si="0"/>
        <v>8</v>
      </c>
      <c r="DI60" s="23">
        <f t="shared" si="1"/>
        <v>3</v>
      </c>
      <c r="DJ60" s="22">
        <f t="shared" si="2"/>
        <v>0</v>
      </c>
      <c r="DK60" s="22">
        <f t="shared" si="3"/>
        <v>0</v>
      </c>
      <c r="DL60" s="22">
        <f t="shared" si="4"/>
        <v>0</v>
      </c>
      <c r="DM60" s="22">
        <f t="shared" si="5"/>
        <v>0</v>
      </c>
      <c r="DN60" s="22">
        <f t="shared" si="6"/>
        <v>0</v>
      </c>
      <c r="DO60" s="22">
        <f t="shared" si="7"/>
        <v>1</v>
      </c>
      <c r="DP60" s="22">
        <f t="shared" si="8"/>
        <v>0</v>
      </c>
      <c r="DQ60" s="22">
        <f t="shared" si="9"/>
        <v>3</v>
      </c>
      <c r="DR60" s="22">
        <f t="shared" si="10"/>
        <v>0</v>
      </c>
      <c r="DS60" s="22">
        <f t="shared" si="11"/>
        <v>2</v>
      </c>
      <c r="DT60" s="22">
        <f t="shared" si="12"/>
        <v>2</v>
      </c>
      <c r="DU60" s="22">
        <f t="shared" si="23"/>
        <v>5</v>
      </c>
      <c r="DV60" s="22">
        <f t="shared" si="14"/>
        <v>0</v>
      </c>
      <c r="DW60" s="22">
        <f t="shared" si="15"/>
        <v>0</v>
      </c>
      <c r="DX60" s="22">
        <f t="shared" si="16"/>
        <v>0</v>
      </c>
      <c r="DY60" s="22">
        <f t="shared" si="17"/>
        <v>0</v>
      </c>
      <c r="DZ60" s="22">
        <f t="shared" si="18"/>
        <v>0</v>
      </c>
      <c r="EA60" s="22">
        <f t="shared" si="19"/>
        <v>0</v>
      </c>
      <c r="EB60" s="22">
        <f t="shared" si="20"/>
        <v>0</v>
      </c>
      <c r="EC60" s="22">
        <f t="shared" si="21"/>
        <v>0</v>
      </c>
      <c r="ED60" s="22">
        <f t="shared" si="22"/>
        <v>0</v>
      </c>
    </row>
    <row r="61" spans="1:134" ht="18" customHeight="1" x14ac:dyDescent="0.25">
      <c r="A61" s="1"/>
      <c r="B61" s="1"/>
      <c r="D61" s="37" t="s">
        <v>127</v>
      </c>
      <c r="E61" s="20"/>
      <c r="F61" s="20"/>
      <c r="G61" s="20"/>
      <c r="H61" s="21"/>
      <c r="I61" s="20"/>
      <c r="J61" s="20"/>
      <c r="K61" s="20"/>
      <c r="L61" s="21" t="s">
        <v>88</v>
      </c>
      <c r="M61" s="20"/>
      <c r="N61" s="21" t="s">
        <v>126</v>
      </c>
      <c r="O61" s="21" t="s">
        <v>118</v>
      </c>
      <c r="P61" s="21" t="s">
        <v>106</v>
      </c>
      <c r="Q61" s="20"/>
      <c r="R61" s="20"/>
      <c r="S61" s="20"/>
      <c r="T61" s="20"/>
      <c r="U61" s="20"/>
      <c r="V61" s="20"/>
      <c r="W61" s="20"/>
      <c r="X61" s="21" t="s">
        <v>88</v>
      </c>
      <c r="Y61" s="20"/>
      <c r="Z61" s="20"/>
      <c r="AA61" s="20"/>
      <c r="AB61" s="21" t="s">
        <v>89</v>
      </c>
      <c r="AC61" s="20"/>
      <c r="AD61" s="20"/>
      <c r="AE61" s="20"/>
      <c r="AF61" s="20"/>
      <c r="AG61" s="20"/>
      <c r="AH61" s="20"/>
      <c r="AI61" s="21" t="s">
        <v>66</v>
      </c>
      <c r="AJ61" s="20"/>
      <c r="AK61" s="20"/>
      <c r="AL61" s="21" t="s">
        <v>26</v>
      </c>
      <c r="AM61" s="20"/>
      <c r="AN61" s="21" t="s">
        <v>89</v>
      </c>
      <c r="AO61" s="20"/>
      <c r="AP61" s="20"/>
      <c r="AQ61" s="20"/>
      <c r="AR61" s="20"/>
      <c r="AS61" s="21" t="s">
        <v>126</v>
      </c>
      <c r="AT61" s="21" t="s">
        <v>88</v>
      </c>
      <c r="AU61" s="20"/>
      <c r="AV61" s="20"/>
      <c r="AW61" s="20"/>
      <c r="AX61" s="20"/>
      <c r="AY61" s="20"/>
      <c r="AZ61" s="20"/>
      <c r="BA61" s="20"/>
      <c r="BB61" s="20"/>
      <c r="BC61" s="21" t="s">
        <v>66</v>
      </c>
      <c r="BD61" s="20"/>
      <c r="BE61" s="20"/>
      <c r="BF61" s="20"/>
      <c r="BG61" s="20"/>
      <c r="BH61" s="20"/>
      <c r="BI61" s="20"/>
      <c r="BJ61" s="20"/>
      <c r="BK61" s="21" t="s">
        <v>26</v>
      </c>
      <c r="BL61" s="20"/>
      <c r="BM61" s="20"/>
      <c r="BN61" s="21" t="s">
        <v>88</v>
      </c>
      <c r="BO61" s="20"/>
      <c r="BP61" s="20"/>
      <c r="BQ61" s="20"/>
      <c r="BR61" s="20"/>
      <c r="BS61" s="20"/>
      <c r="BT61" s="20"/>
      <c r="BU61" s="20"/>
      <c r="BV61" s="20"/>
      <c r="BW61" s="20"/>
      <c r="BX61" s="21" t="s">
        <v>88</v>
      </c>
      <c r="BY61" s="20"/>
      <c r="BZ61" s="20"/>
      <c r="CA61" s="20"/>
      <c r="CB61" s="20"/>
      <c r="CC61" s="21" t="s">
        <v>106</v>
      </c>
      <c r="CD61" s="20"/>
      <c r="CE61" s="21" t="s">
        <v>126</v>
      </c>
      <c r="CF61" s="20"/>
      <c r="CG61" s="21" t="s">
        <v>26</v>
      </c>
      <c r="CH61" s="21" t="s">
        <v>66</v>
      </c>
      <c r="CI61" s="20"/>
      <c r="CJ61" s="20"/>
      <c r="CK61" s="21" t="s">
        <v>89</v>
      </c>
      <c r="CL61" s="20"/>
      <c r="CM61" s="20"/>
      <c r="CN61" s="20"/>
      <c r="CO61" s="20"/>
      <c r="CP61" s="20"/>
      <c r="CQ61" s="20"/>
      <c r="CR61" s="21" t="s">
        <v>66</v>
      </c>
      <c r="CS61" s="20"/>
      <c r="CT61" s="21" t="s">
        <v>88</v>
      </c>
      <c r="CU61" s="20"/>
      <c r="CV61" s="21" t="s">
        <v>118</v>
      </c>
      <c r="CW61" s="21" t="s">
        <v>19</v>
      </c>
      <c r="CX61" s="21" t="s">
        <v>26</v>
      </c>
      <c r="CY61" s="21" t="s">
        <v>88</v>
      </c>
      <c r="CZ61" s="20"/>
      <c r="DA61" s="20"/>
      <c r="DB61" s="20"/>
      <c r="DC61" s="20"/>
      <c r="DD61" s="20"/>
      <c r="DE61" s="21" t="s">
        <v>88</v>
      </c>
      <c r="DF61" s="20"/>
      <c r="DG61" s="20"/>
      <c r="DH61" s="22">
        <f t="shared" si="0"/>
        <v>8</v>
      </c>
      <c r="DI61" s="23">
        <f t="shared" si="1"/>
        <v>3</v>
      </c>
      <c r="DJ61" s="22">
        <f t="shared" si="2"/>
        <v>0</v>
      </c>
      <c r="DK61" s="22">
        <f t="shared" si="3"/>
        <v>0</v>
      </c>
      <c r="DL61" s="22">
        <f t="shared" si="4"/>
        <v>0</v>
      </c>
      <c r="DM61" s="22">
        <f t="shared" si="5"/>
        <v>0</v>
      </c>
      <c r="DN61" s="22">
        <f t="shared" si="6"/>
        <v>0</v>
      </c>
      <c r="DO61" s="22">
        <f t="shared" si="7"/>
        <v>1</v>
      </c>
      <c r="DP61" s="22">
        <f t="shared" si="8"/>
        <v>0</v>
      </c>
      <c r="DQ61" s="22">
        <f t="shared" si="9"/>
        <v>3</v>
      </c>
      <c r="DR61" s="22">
        <f t="shared" si="10"/>
        <v>0</v>
      </c>
      <c r="DS61" s="22">
        <f t="shared" si="11"/>
        <v>2</v>
      </c>
      <c r="DT61" s="22">
        <f t="shared" si="12"/>
        <v>2</v>
      </c>
      <c r="DU61" s="22">
        <f t="shared" si="23"/>
        <v>4</v>
      </c>
      <c r="DV61" s="22">
        <f t="shared" si="14"/>
        <v>4</v>
      </c>
      <c r="DW61" s="22">
        <f t="shared" si="15"/>
        <v>0</v>
      </c>
      <c r="DX61" s="22">
        <f t="shared" si="16"/>
        <v>0</v>
      </c>
      <c r="DY61" s="22">
        <f t="shared" si="17"/>
        <v>0</v>
      </c>
      <c r="DZ61" s="22">
        <f t="shared" si="18"/>
        <v>0</v>
      </c>
      <c r="EA61" s="22">
        <f t="shared" si="19"/>
        <v>0</v>
      </c>
      <c r="EB61" s="22">
        <f t="shared" si="20"/>
        <v>0</v>
      </c>
      <c r="EC61" s="22">
        <f t="shared" si="21"/>
        <v>0</v>
      </c>
      <c r="ED61" s="22">
        <f t="shared" si="22"/>
        <v>0</v>
      </c>
    </row>
    <row r="62" spans="1:134" ht="18" customHeight="1" x14ac:dyDescent="0.25">
      <c r="A62" s="1"/>
      <c r="B62" s="1"/>
      <c r="D62" s="37" t="s">
        <v>128</v>
      </c>
      <c r="E62" s="20"/>
      <c r="F62" s="20"/>
      <c r="G62" s="20"/>
      <c r="H62" s="20"/>
      <c r="I62" s="20"/>
      <c r="J62" s="21"/>
      <c r="K62" s="21" t="s">
        <v>88</v>
      </c>
      <c r="L62" s="20"/>
      <c r="M62" s="20"/>
      <c r="N62" s="21" t="s">
        <v>106</v>
      </c>
      <c r="O62" s="21" t="s">
        <v>118</v>
      </c>
      <c r="P62" s="21" t="s">
        <v>126</v>
      </c>
      <c r="Q62" s="20"/>
      <c r="R62" s="20"/>
      <c r="S62" s="20"/>
      <c r="T62" s="20"/>
      <c r="U62" s="20"/>
      <c r="V62" s="21" t="s">
        <v>88</v>
      </c>
      <c r="W62" s="20"/>
      <c r="X62" s="20"/>
      <c r="Y62" s="20"/>
      <c r="Z62" s="21" t="s">
        <v>89</v>
      </c>
      <c r="AA62" s="20"/>
      <c r="AB62" s="20"/>
      <c r="AC62" s="20"/>
      <c r="AD62" s="20"/>
      <c r="AE62" s="20"/>
      <c r="AF62" s="20"/>
      <c r="AG62" s="20"/>
      <c r="AH62" s="20"/>
      <c r="AI62" s="21" t="s">
        <v>71</v>
      </c>
      <c r="AJ62" s="20"/>
      <c r="AK62" s="20"/>
      <c r="AL62" s="21" t="s">
        <v>89</v>
      </c>
      <c r="AM62" s="20"/>
      <c r="AN62" s="20"/>
      <c r="AO62" s="20"/>
      <c r="AP62" s="20"/>
      <c r="AQ62" s="20"/>
      <c r="AR62" s="21" t="s">
        <v>88</v>
      </c>
      <c r="AS62" s="21" t="s">
        <v>126</v>
      </c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1" t="s">
        <v>71</v>
      </c>
      <c r="BG62" s="20"/>
      <c r="BH62" s="20"/>
      <c r="BI62" s="20"/>
      <c r="BJ62" s="20"/>
      <c r="BK62" s="20"/>
      <c r="BL62" s="21" t="s">
        <v>88</v>
      </c>
      <c r="BM62" s="20"/>
      <c r="BN62" s="20"/>
      <c r="BO62" s="20"/>
      <c r="BP62" s="20"/>
      <c r="BQ62" s="20"/>
      <c r="BR62" s="20"/>
      <c r="BS62" s="20"/>
      <c r="BT62" s="20"/>
      <c r="BU62" s="20"/>
      <c r="BV62" s="21" t="s">
        <v>88</v>
      </c>
      <c r="BW62" s="20"/>
      <c r="BX62" s="20"/>
      <c r="BY62" s="20"/>
      <c r="BZ62" s="21" t="s">
        <v>106</v>
      </c>
      <c r="CA62" s="20"/>
      <c r="CB62" s="20"/>
      <c r="CC62" s="20"/>
      <c r="CD62" s="20"/>
      <c r="CE62" s="21" t="s">
        <v>126</v>
      </c>
      <c r="CF62" s="21" t="s">
        <v>89</v>
      </c>
      <c r="CG62" s="20"/>
      <c r="CH62" s="20"/>
      <c r="CI62" s="20"/>
      <c r="CJ62" s="20"/>
      <c r="CK62" s="20"/>
      <c r="CL62" s="20"/>
      <c r="CM62" s="20"/>
      <c r="CN62" s="20"/>
      <c r="CO62" s="20"/>
      <c r="CP62" s="21" t="s">
        <v>71</v>
      </c>
      <c r="CQ62" s="21" t="s">
        <v>88</v>
      </c>
      <c r="CR62" s="20"/>
      <c r="CS62" s="20"/>
      <c r="CT62" s="20"/>
      <c r="CU62" s="21" t="s">
        <v>118</v>
      </c>
      <c r="CV62" s="21" t="s">
        <v>19</v>
      </c>
      <c r="CW62" s="20"/>
      <c r="CX62" s="21" t="s">
        <v>88</v>
      </c>
      <c r="CY62" s="20"/>
      <c r="CZ62" s="20"/>
      <c r="DA62" s="20"/>
      <c r="DB62" s="20"/>
      <c r="DC62" s="21" t="s">
        <v>88</v>
      </c>
      <c r="DD62" s="21" t="s">
        <v>71</v>
      </c>
      <c r="DE62" s="20"/>
      <c r="DF62" s="20"/>
      <c r="DG62" s="20"/>
      <c r="DH62" s="22">
        <f t="shared" si="0"/>
        <v>8</v>
      </c>
      <c r="DI62" s="23">
        <f t="shared" si="1"/>
        <v>3</v>
      </c>
      <c r="DJ62" s="22">
        <f t="shared" si="2"/>
        <v>0</v>
      </c>
      <c r="DK62" s="22">
        <f t="shared" si="3"/>
        <v>0</v>
      </c>
      <c r="DL62" s="22">
        <f t="shared" si="4"/>
        <v>0</v>
      </c>
      <c r="DM62" s="22">
        <f t="shared" si="5"/>
        <v>0</v>
      </c>
      <c r="DN62" s="22">
        <f t="shared" si="6"/>
        <v>0</v>
      </c>
      <c r="DO62" s="22">
        <f t="shared" si="7"/>
        <v>1</v>
      </c>
      <c r="DP62" s="22">
        <f t="shared" si="8"/>
        <v>0</v>
      </c>
      <c r="DQ62" s="22">
        <f t="shared" si="9"/>
        <v>3</v>
      </c>
      <c r="DR62" s="22">
        <f t="shared" si="10"/>
        <v>0</v>
      </c>
      <c r="DS62" s="22">
        <f t="shared" si="11"/>
        <v>2</v>
      </c>
      <c r="DT62" s="22">
        <f t="shared" si="12"/>
        <v>2</v>
      </c>
      <c r="DU62" s="22">
        <f t="shared" si="23"/>
        <v>4</v>
      </c>
      <c r="DV62" s="22">
        <f t="shared" si="14"/>
        <v>0</v>
      </c>
      <c r="DW62" s="22">
        <f t="shared" si="15"/>
        <v>0</v>
      </c>
      <c r="DX62" s="22">
        <f t="shared" si="16"/>
        <v>0</v>
      </c>
      <c r="DY62" s="22">
        <f t="shared" si="17"/>
        <v>0</v>
      </c>
      <c r="DZ62" s="22">
        <f t="shared" si="18"/>
        <v>0</v>
      </c>
      <c r="EA62" s="22">
        <f t="shared" si="19"/>
        <v>0</v>
      </c>
      <c r="EB62" s="22">
        <f t="shared" si="20"/>
        <v>0</v>
      </c>
      <c r="EC62" s="22">
        <f t="shared" si="21"/>
        <v>0</v>
      </c>
      <c r="ED62" s="22">
        <f t="shared" si="22"/>
        <v>0</v>
      </c>
    </row>
    <row r="63" spans="1:134" ht="18" customHeight="1" x14ac:dyDescent="0.25">
      <c r="A63" s="1"/>
      <c r="B63" s="1"/>
      <c r="D63" s="37" t="s">
        <v>129</v>
      </c>
      <c r="E63" s="20"/>
      <c r="F63" s="21" t="s">
        <v>26</v>
      </c>
      <c r="G63" s="20"/>
      <c r="H63" s="20"/>
      <c r="I63" s="21"/>
      <c r="J63" s="20"/>
      <c r="K63" s="20"/>
      <c r="L63" s="20" t="s">
        <v>88</v>
      </c>
      <c r="M63" s="21" t="s">
        <v>106</v>
      </c>
      <c r="N63" s="21" t="s">
        <v>118</v>
      </c>
      <c r="O63" s="20"/>
      <c r="P63" s="21" t="s">
        <v>126</v>
      </c>
      <c r="Q63" s="20"/>
      <c r="R63" s="20"/>
      <c r="S63" s="20"/>
      <c r="T63" s="20"/>
      <c r="U63" s="20"/>
      <c r="V63" s="20" t="s">
        <v>88</v>
      </c>
      <c r="W63" s="20"/>
      <c r="X63" s="20"/>
      <c r="Y63" s="20"/>
      <c r="Z63" s="20"/>
      <c r="AA63" s="20" t="s">
        <v>89</v>
      </c>
      <c r="AB63" s="20"/>
      <c r="AC63" s="20"/>
      <c r="AD63" s="20"/>
      <c r="AE63" s="20"/>
      <c r="AF63" s="20"/>
      <c r="AG63" s="20"/>
      <c r="AH63" s="20"/>
      <c r="AI63" s="20"/>
      <c r="AJ63" s="21" t="s">
        <v>71</v>
      </c>
      <c r="AK63" s="20" t="s">
        <v>89</v>
      </c>
      <c r="AL63" s="20"/>
      <c r="AM63" s="20"/>
      <c r="AN63" s="21" t="s">
        <v>26</v>
      </c>
      <c r="AO63" s="20"/>
      <c r="AP63" s="20"/>
      <c r="AQ63" s="20"/>
      <c r="AR63" s="20" t="s">
        <v>88</v>
      </c>
      <c r="AS63" s="21" t="s">
        <v>126</v>
      </c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1" t="s">
        <v>26</v>
      </c>
      <c r="BF63" s="20"/>
      <c r="BG63" s="21" t="s">
        <v>71</v>
      </c>
      <c r="BH63" s="20"/>
      <c r="BI63" s="20"/>
      <c r="BJ63" s="20"/>
      <c r="BK63" s="20"/>
      <c r="BL63" s="20" t="s">
        <v>88</v>
      </c>
      <c r="BM63" s="20"/>
      <c r="BN63" s="20"/>
      <c r="BO63" s="20"/>
      <c r="BP63" s="20"/>
      <c r="BQ63" s="20"/>
      <c r="BR63" s="20"/>
      <c r="BS63" s="20"/>
      <c r="BT63" s="20"/>
      <c r="BU63" s="20"/>
      <c r="BV63" s="20" t="s">
        <v>88</v>
      </c>
      <c r="BW63" s="20"/>
      <c r="BX63" s="21" t="s">
        <v>106</v>
      </c>
      <c r="BY63" s="20"/>
      <c r="BZ63" s="21" t="s">
        <v>26</v>
      </c>
      <c r="CA63" s="20"/>
      <c r="CB63" s="20"/>
      <c r="CC63" s="20"/>
      <c r="CD63" s="20"/>
      <c r="CE63" s="21" t="s">
        <v>126</v>
      </c>
      <c r="CF63" s="20"/>
      <c r="CG63" s="20"/>
      <c r="CH63" s="20" t="s">
        <v>89</v>
      </c>
      <c r="CI63" s="20"/>
      <c r="CJ63" s="20"/>
      <c r="CK63" s="20"/>
      <c r="CL63" s="20"/>
      <c r="CM63" s="20"/>
      <c r="CN63" s="20"/>
      <c r="CO63" s="20"/>
      <c r="CP63" s="21" t="s">
        <v>71</v>
      </c>
      <c r="CQ63" s="20" t="s">
        <v>88</v>
      </c>
      <c r="CR63" s="20"/>
      <c r="CS63" s="20"/>
      <c r="CT63" s="20"/>
      <c r="CU63" s="21" t="s">
        <v>118</v>
      </c>
      <c r="CV63" s="21" t="s">
        <v>19</v>
      </c>
      <c r="CW63" s="20"/>
      <c r="CX63" s="20"/>
      <c r="CY63" s="20" t="s">
        <v>88</v>
      </c>
      <c r="CZ63" s="20"/>
      <c r="DA63" s="20"/>
      <c r="DB63" s="20"/>
      <c r="DC63" s="20"/>
      <c r="DD63" s="20"/>
      <c r="DE63" s="20" t="s">
        <v>88</v>
      </c>
      <c r="DF63" s="21" t="s">
        <v>71</v>
      </c>
      <c r="DG63" s="20"/>
      <c r="DH63" s="22">
        <f t="shared" si="0"/>
        <v>8</v>
      </c>
      <c r="DI63" s="23">
        <f t="shared" si="1"/>
        <v>3</v>
      </c>
      <c r="DJ63" s="22">
        <f t="shared" si="2"/>
        <v>0</v>
      </c>
      <c r="DK63" s="22">
        <f t="shared" si="3"/>
        <v>0</v>
      </c>
      <c r="DL63" s="22">
        <f t="shared" si="4"/>
        <v>0</v>
      </c>
      <c r="DM63" s="22">
        <f t="shared" si="5"/>
        <v>0</v>
      </c>
      <c r="DN63" s="22">
        <f t="shared" si="6"/>
        <v>0</v>
      </c>
      <c r="DO63" s="22">
        <f t="shared" si="7"/>
        <v>1</v>
      </c>
      <c r="DP63" s="22">
        <f t="shared" si="8"/>
        <v>0</v>
      </c>
      <c r="DQ63" s="22">
        <f t="shared" si="9"/>
        <v>3</v>
      </c>
      <c r="DR63" s="22">
        <f t="shared" si="10"/>
        <v>0</v>
      </c>
      <c r="DS63" s="22">
        <f t="shared" si="11"/>
        <v>2</v>
      </c>
      <c r="DT63" s="22">
        <f t="shared" si="12"/>
        <v>2</v>
      </c>
      <c r="DU63" s="22">
        <f t="shared" si="23"/>
        <v>4</v>
      </c>
      <c r="DV63" s="22">
        <f t="shared" si="14"/>
        <v>4</v>
      </c>
      <c r="DW63" s="22">
        <f t="shared" si="15"/>
        <v>0</v>
      </c>
      <c r="DX63" s="22">
        <f t="shared" si="16"/>
        <v>0</v>
      </c>
      <c r="DY63" s="22">
        <f t="shared" si="17"/>
        <v>0</v>
      </c>
      <c r="DZ63" s="22">
        <f t="shared" si="18"/>
        <v>0</v>
      </c>
      <c r="EA63" s="22">
        <f t="shared" si="19"/>
        <v>0</v>
      </c>
      <c r="EB63" s="22">
        <f t="shared" si="20"/>
        <v>0</v>
      </c>
      <c r="EC63" s="22">
        <f t="shared" si="21"/>
        <v>0</v>
      </c>
      <c r="ED63" s="22">
        <f t="shared" si="22"/>
        <v>0</v>
      </c>
    </row>
    <row r="64" spans="1:134" ht="18" customHeight="1" x14ac:dyDescent="0.25">
      <c r="A64" s="1"/>
      <c r="B64" s="1"/>
      <c r="D64" s="41" t="s">
        <v>130</v>
      </c>
      <c r="E64" s="20"/>
      <c r="F64" s="20"/>
      <c r="G64" s="20"/>
      <c r="H64" s="20"/>
      <c r="I64" s="20"/>
      <c r="J64" s="20"/>
      <c r="K64" s="21" t="s">
        <v>26</v>
      </c>
      <c r="L64" s="21" t="s">
        <v>88</v>
      </c>
      <c r="M64" s="20"/>
      <c r="N64" s="20"/>
      <c r="O64" s="21" t="s">
        <v>118</v>
      </c>
      <c r="P64" s="21" t="s">
        <v>106</v>
      </c>
      <c r="Q64" s="21" t="s">
        <v>126</v>
      </c>
      <c r="R64" s="20"/>
      <c r="S64" s="20"/>
      <c r="T64" s="20"/>
      <c r="U64" s="20"/>
      <c r="V64" s="20"/>
      <c r="W64" s="21" t="s">
        <v>88</v>
      </c>
      <c r="X64" s="20"/>
      <c r="Y64" s="20"/>
      <c r="Z64" s="20"/>
      <c r="AA64" s="21" t="s">
        <v>89</v>
      </c>
      <c r="AB64" s="20"/>
      <c r="AC64" s="20"/>
      <c r="AD64" s="20"/>
      <c r="AE64" s="20"/>
      <c r="AF64" s="20"/>
      <c r="AG64" s="20"/>
      <c r="AH64" s="20"/>
      <c r="AI64" s="21" t="s">
        <v>25</v>
      </c>
      <c r="AJ64" s="20"/>
      <c r="AK64" s="21" t="s">
        <v>89</v>
      </c>
      <c r="AL64" s="21" t="s">
        <v>26</v>
      </c>
      <c r="AM64" s="20"/>
      <c r="AN64" s="20"/>
      <c r="AO64" s="20"/>
      <c r="AP64" s="20"/>
      <c r="AQ64" s="20"/>
      <c r="AR64" s="21" t="s">
        <v>126</v>
      </c>
      <c r="AS64" s="21" t="s">
        <v>88</v>
      </c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1" t="s">
        <v>25</v>
      </c>
      <c r="BG64" s="20"/>
      <c r="BH64" s="20"/>
      <c r="BI64" s="20"/>
      <c r="BJ64" s="20"/>
      <c r="BK64" s="21" t="s">
        <v>26</v>
      </c>
      <c r="BL64" s="20"/>
      <c r="BM64" s="21" t="s">
        <v>88</v>
      </c>
      <c r="BN64" s="20"/>
      <c r="BO64" s="20"/>
      <c r="BP64" s="20"/>
      <c r="BQ64" s="20"/>
      <c r="BR64" s="20"/>
      <c r="BS64" s="20"/>
      <c r="BT64" s="20"/>
      <c r="BU64" s="20"/>
      <c r="BV64" s="20"/>
      <c r="BW64" s="21" t="s">
        <v>88</v>
      </c>
      <c r="BX64" s="20"/>
      <c r="BY64" s="20"/>
      <c r="BZ64" s="20"/>
      <c r="CA64" s="20"/>
      <c r="CB64" s="20"/>
      <c r="CC64" s="21" t="s">
        <v>106</v>
      </c>
      <c r="CD64" s="20"/>
      <c r="CE64" s="21" t="s">
        <v>126</v>
      </c>
      <c r="CF64" s="20"/>
      <c r="CG64" s="20"/>
      <c r="CH64" s="21" t="s">
        <v>89</v>
      </c>
      <c r="CI64" s="20"/>
      <c r="CJ64" s="20"/>
      <c r="CK64" s="20"/>
      <c r="CL64" s="20"/>
      <c r="CM64" s="20"/>
      <c r="CN64" s="20"/>
      <c r="CO64" s="20"/>
      <c r="CP64" s="21" t="s">
        <v>25</v>
      </c>
      <c r="CQ64" s="20"/>
      <c r="CR64" s="21" t="s">
        <v>88</v>
      </c>
      <c r="CS64" s="20"/>
      <c r="CT64" s="20"/>
      <c r="CU64" s="21" t="s">
        <v>19</v>
      </c>
      <c r="CV64" s="21" t="s">
        <v>118</v>
      </c>
      <c r="CW64" s="20"/>
      <c r="CX64" s="21" t="s">
        <v>26</v>
      </c>
      <c r="CY64" s="21" t="s">
        <v>88</v>
      </c>
      <c r="CZ64" s="21"/>
      <c r="DA64" s="20"/>
      <c r="DB64" s="20"/>
      <c r="DC64" s="20"/>
      <c r="DD64" s="21" t="s">
        <v>25</v>
      </c>
      <c r="DE64" s="21" t="s">
        <v>88</v>
      </c>
      <c r="DF64" s="20"/>
      <c r="DG64" s="20"/>
      <c r="DH64" s="22">
        <f t="shared" si="0"/>
        <v>8</v>
      </c>
      <c r="DI64" s="23">
        <f t="shared" si="1"/>
        <v>3</v>
      </c>
      <c r="DJ64" s="22">
        <f t="shared" si="2"/>
        <v>0</v>
      </c>
      <c r="DK64" s="22">
        <f t="shared" si="3"/>
        <v>0</v>
      </c>
      <c r="DL64" s="22">
        <f t="shared" si="4"/>
        <v>0</v>
      </c>
      <c r="DM64" s="22">
        <f t="shared" si="5"/>
        <v>0</v>
      </c>
      <c r="DN64" s="22">
        <f t="shared" si="6"/>
        <v>0</v>
      </c>
      <c r="DO64" s="22">
        <f t="shared" si="7"/>
        <v>1</v>
      </c>
      <c r="DP64" s="22">
        <f t="shared" si="8"/>
        <v>0</v>
      </c>
      <c r="DQ64" s="22">
        <f t="shared" si="9"/>
        <v>3</v>
      </c>
      <c r="DR64" s="22">
        <f t="shared" si="10"/>
        <v>0</v>
      </c>
      <c r="DS64" s="22">
        <f t="shared" si="11"/>
        <v>2</v>
      </c>
      <c r="DT64" s="22">
        <f t="shared" si="12"/>
        <v>2</v>
      </c>
      <c r="DU64" s="22">
        <f t="shared" si="23"/>
        <v>4</v>
      </c>
      <c r="DV64" s="22">
        <f t="shared" si="14"/>
        <v>4</v>
      </c>
      <c r="DW64" s="22">
        <f t="shared" si="15"/>
        <v>0</v>
      </c>
      <c r="DX64" s="22">
        <f t="shared" si="16"/>
        <v>0</v>
      </c>
      <c r="DY64" s="22">
        <f t="shared" si="17"/>
        <v>0</v>
      </c>
      <c r="DZ64" s="22">
        <f t="shared" si="18"/>
        <v>0</v>
      </c>
      <c r="EA64" s="22">
        <f t="shared" si="19"/>
        <v>0</v>
      </c>
      <c r="EB64" s="22">
        <f t="shared" si="20"/>
        <v>0</v>
      </c>
      <c r="EC64" s="22">
        <f t="shared" si="21"/>
        <v>0</v>
      </c>
      <c r="ED64" s="22">
        <f t="shared" si="22"/>
        <v>0</v>
      </c>
    </row>
    <row r="65" spans="1:134" ht="18" customHeight="1" x14ac:dyDescent="0.25">
      <c r="A65" s="1"/>
      <c r="B65" s="1"/>
      <c r="D65" s="41" t="s">
        <v>131</v>
      </c>
      <c r="E65" s="20"/>
      <c r="F65" s="20"/>
      <c r="G65" s="20"/>
      <c r="H65" s="20"/>
      <c r="I65" s="20"/>
      <c r="J65" s="20"/>
      <c r="K65" s="20"/>
      <c r="L65" s="21" t="s">
        <v>98</v>
      </c>
      <c r="M65" s="20"/>
      <c r="N65" s="21" t="s">
        <v>118</v>
      </c>
      <c r="O65" s="21" t="s">
        <v>126</v>
      </c>
      <c r="P65" s="21" t="s">
        <v>106</v>
      </c>
      <c r="Q65" s="20"/>
      <c r="R65" s="20"/>
      <c r="S65" s="20"/>
      <c r="T65" s="20"/>
      <c r="U65" s="20"/>
      <c r="V65" s="21" t="s">
        <v>98</v>
      </c>
      <c r="W65" s="20"/>
      <c r="X65" s="20"/>
      <c r="Y65" s="20"/>
      <c r="Z65" s="20"/>
      <c r="AA65" s="21" t="s">
        <v>99</v>
      </c>
      <c r="AB65" s="20"/>
      <c r="AC65" s="20"/>
      <c r="AD65" s="20"/>
      <c r="AE65" s="20"/>
      <c r="AF65" s="20"/>
      <c r="AG65" s="20"/>
      <c r="AH65" s="20"/>
      <c r="AI65" s="21" t="s">
        <v>71</v>
      </c>
      <c r="AJ65" s="20"/>
      <c r="AK65" s="20"/>
      <c r="AL65" s="21" t="s">
        <v>26</v>
      </c>
      <c r="AM65" s="21" t="s">
        <v>99</v>
      </c>
      <c r="AN65" s="20"/>
      <c r="AO65" s="20"/>
      <c r="AP65" s="20"/>
      <c r="AQ65" s="20"/>
      <c r="AR65" s="21" t="s">
        <v>98</v>
      </c>
      <c r="AS65" s="21" t="s">
        <v>126</v>
      </c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1" t="s">
        <v>71</v>
      </c>
      <c r="BG65" s="20"/>
      <c r="BH65" s="20"/>
      <c r="BI65" s="20"/>
      <c r="BJ65" s="21" t="s">
        <v>98</v>
      </c>
      <c r="BK65" s="20"/>
      <c r="BL65" s="21" t="s">
        <v>26</v>
      </c>
      <c r="BM65" s="20"/>
      <c r="BN65" s="20"/>
      <c r="BO65" s="20"/>
      <c r="BP65" s="20"/>
      <c r="BQ65" s="20"/>
      <c r="BR65" s="20"/>
      <c r="BS65" s="20"/>
      <c r="BT65" s="20"/>
      <c r="BU65" s="20"/>
      <c r="BV65" s="21" t="s">
        <v>98</v>
      </c>
      <c r="BW65" s="20"/>
      <c r="BX65" s="20"/>
      <c r="BY65" s="20"/>
      <c r="BZ65" s="20"/>
      <c r="CA65" s="20"/>
      <c r="CB65" s="20"/>
      <c r="CC65" s="21" t="s">
        <v>106</v>
      </c>
      <c r="CD65" s="21" t="s">
        <v>126</v>
      </c>
      <c r="CE65" s="21" t="s">
        <v>26</v>
      </c>
      <c r="CF65" s="21" t="s">
        <v>99</v>
      </c>
      <c r="CG65" s="20"/>
      <c r="CH65" s="20"/>
      <c r="CI65" s="20"/>
      <c r="CJ65" s="20"/>
      <c r="CK65" s="20"/>
      <c r="CL65" s="20"/>
      <c r="CM65" s="20"/>
      <c r="CN65" s="20"/>
      <c r="CO65" s="20"/>
      <c r="CP65" s="21" t="s">
        <v>71</v>
      </c>
      <c r="CQ65" s="20"/>
      <c r="CR65" s="20"/>
      <c r="CS65" s="21" t="s">
        <v>98</v>
      </c>
      <c r="CT65" s="20"/>
      <c r="CU65" s="20"/>
      <c r="CV65" s="21" t="s">
        <v>118</v>
      </c>
      <c r="CW65" s="21" t="s">
        <v>19</v>
      </c>
      <c r="CX65" s="21"/>
      <c r="CY65" s="21" t="s">
        <v>98</v>
      </c>
      <c r="CZ65" s="21" t="s">
        <v>26</v>
      </c>
      <c r="DA65" s="20"/>
      <c r="DB65" s="20"/>
      <c r="DC65" s="21" t="s">
        <v>98</v>
      </c>
      <c r="DD65" s="21" t="s">
        <v>71</v>
      </c>
      <c r="DE65" s="20"/>
      <c r="DF65" s="20"/>
      <c r="DG65" s="20"/>
      <c r="DH65" s="22">
        <f t="shared" si="0"/>
        <v>8</v>
      </c>
      <c r="DI65" s="23">
        <f t="shared" si="1"/>
        <v>3</v>
      </c>
      <c r="DJ65" s="22">
        <f t="shared" si="2"/>
        <v>0</v>
      </c>
      <c r="DK65" s="22">
        <f t="shared" si="3"/>
        <v>0</v>
      </c>
      <c r="DL65" s="22">
        <f t="shared" si="4"/>
        <v>0</v>
      </c>
      <c r="DM65" s="22">
        <f t="shared" si="5"/>
        <v>0</v>
      </c>
      <c r="DN65" s="22">
        <f t="shared" si="6"/>
        <v>0</v>
      </c>
      <c r="DO65" s="22">
        <f t="shared" si="7"/>
        <v>1</v>
      </c>
      <c r="DP65" s="22">
        <f t="shared" si="8"/>
        <v>0</v>
      </c>
      <c r="DQ65" s="22">
        <f t="shared" si="9"/>
        <v>3</v>
      </c>
      <c r="DR65" s="22">
        <f t="shared" si="10"/>
        <v>0</v>
      </c>
      <c r="DS65" s="22">
        <f t="shared" si="11"/>
        <v>2</v>
      </c>
      <c r="DT65" s="22">
        <f t="shared" si="12"/>
        <v>2</v>
      </c>
      <c r="DU65" s="22">
        <f t="shared" si="23"/>
        <v>4</v>
      </c>
      <c r="DV65" s="22">
        <f t="shared" si="14"/>
        <v>4</v>
      </c>
      <c r="DW65" s="22">
        <f t="shared" si="15"/>
        <v>0</v>
      </c>
      <c r="DX65" s="22">
        <f t="shared" si="16"/>
        <v>0</v>
      </c>
      <c r="DY65" s="22">
        <f t="shared" si="17"/>
        <v>0</v>
      </c>
      <c r="DZ65" s="22">
        <f t="shared" si="18"/>
        <v>0</v>
      </c>
      <c r="EA65" s="22">
        <f t="shared" si="19"/>
        <v>0</v>
      </c>
      <c r="EB65" s="22">
        <f t="shared" si="20"/>
        <v>0</v>
      </c>
      <c r="EC65" s="22">
        <f t="shared" si="21"/>
        <v>0</v>
      </c>
      <c r="ED65" s="22">
        <f t="shared" si="22"/>
        <v>0</v>
      </c>
    </row>
    <row r="66" spans="1:134" ht="18" customHeight="1" x14ac:dyDescent="0.25">
      <c r="A66" s="1"/>
      <c r="B66" s="1"/>
      <c r="D66" s="41" t="s">
        <v>132</v>
      </c>
      <c r="E66" s="20"/>
      <c r="F66" s="20"/>
      <c r="G66" s="20"/>
      <c r="H66" s="20"/>
      <c r="I66" s="20"/>
      <c r="J66" s="20"/>
      <c r="K66" s="20"/>
      <c r="L66" s="21" t="s">
        <v>98</v>
      </c>
      <c r="M66" s="20"/>
      <c r="N66" s="21" t="s">
        <v>118</v>
      </c>
      <c r="O66" s="21" t="s">
        <v>126</v>
      </c>
      <c r="P66" s="21" t="s">
        <v>106</v>
      </c>
      <c r="Q66" s="20"/>
      <c r="R66" s="20"/>
      <c r="S66" s="20"/>
      <c r="T66" s="20"/>
      <c r="U66" s="20"/>
      <c r="V66" s="20"/>
      <c r="W66" s="21" t="s">
        <v>98</v>
      </c>
      <c r="X66" s="20"/>
      <c r="Y66" s="20"/>
      <c r="Z66" s="20"/>
      <c r="AA66" s="21" t="s">
        <v>99</v>
      </c>
      <c r="AB66" s="20"/>
      <c r="AC66" s="20"/>
      <c r="AD66" s="20"/>
      <c r="AE66" s="20"/>
      <c r="AF66" s="20"/>
      <c r="AG66" s="20"/>
      <c r="AH66" s="20"/>
      <c r="AI66" s="20"/>
      <c r="AJ66" s="21" t="s">
        <v>71</v>
      </c>
      <c r="AK66" s="20"/>
      <c r="AL66" s="21" t="s">
        <v>26</v>
      </c>
      <c r="AM66" s="21" t="s">
        <v>99</v>
      </c>
      <c r="AN66" s="20"/>
      <c r="AO66" s="20"/>
      <c r="AP66" s="20"/>
      <c r="AQ66" s="20"/>
      <c r="AR66" s="21" t="s">
        <v>98</v>
      </c>
      <c r="AS66" s="21" t="s">
        <v>126</v>
      </c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1" t="s">
        <v>71</v>
      </c>
      <c r="BH66" s="20"/>
      <c r="BI66" s="20"/>
      <c r="BJ66" s="21" t="s">
        <v>98</v>
      </c>
      <c r="BK66" s="20"/>
      <c r="BL66" s="20"/>
      <c r="BM66" s="21" t="s">
        <v>26</v>
      </c>
      <c r="BN66" s="20"/>
      <c r="BO66" s="20"/>
      <c r="BP66" s="20"/>
      <c r="BQ66" s="20"/>
      <c r="BR66" s="20"/>
      <c r="BS66" s="20"/>
      <c r="BT66" s="20"/>
      <c r="BU66" s="20"/>
      <c r="BV66" s="21" t="s">
        <v>98</v>
      </c>
      <c r="BW66" s="20"/>
      <c r="BX66" s="20"/>
      <c r="BY66" s="20"/>
      <c r="BZ66" s="20"/>
      <c r="CA66" s="20"/>
      <c r="CB66" s="20"/>
      <c r="CC66" s="21" t="s">
        <v>106</v>
      </c>
      <c r="CD66" s="21" t="s">
        <v>126</v>
      </c>
      <c r="CE66" s="21" t="s">
        <v>26</v>
      </c>
      <c r="CF66" s="21" t="s">
        <v>99</v>
      </c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1" t="s">
        <v>71</v>
      </c>
      <c r="CR66" s="20"/>
      <c r="CS66" s="21" t="s">
        <v>98</v>
      </c>
      <c r="CT66" s="20"/>
      <c r="CU66" s="21" t="s">
        <v>118</v>
      </c>
      <c r="CV66" s="20"/>
      <c r="CW66" s="21" t="s">
        <v>19</v>
      </c>
      <c r="CX66" s="20"/>
      <c r="CY66" s="21" t="s">
        <v>98</v>
      </c>
      <c r="CZ66" s="21" t="s">
        <v>26</v>
      </c>
      <c r="DA66" s="20"/>
      <c r="DB66" s="20"/>
      <c r="DC66" s="20"/>
      <c r="DD66" s="21" t="s">
        <v>98</v>
      </c>
      <c r="DE66" s="21" t="s">
        <v>71</v>
      </c>
      <c r="DF66" s="20"/>
      <c r="DG66" s="20"/>
      <c r="DH66" s="22">
        <f t="shared" si="0"/>
        <v>8</v>
      </c>
      <c r="DI66" s="23">
        <f t="shared" si="1"/>
        <v>3</v>
      </c>
      <c r="DJ66" s="22">
        <f t="shared" si="2"/>
        <v>0</v>
      </c>
      <c r="DK66" s="22">
        <f t="shared" si="3"/>
        <v>0</v>
      </c>
      <c r="DL66" s="22">
        <f t="shared" si="4"/>
        <v>0</v>
      </c>
      <c r="DM66" s="22">
        <f t="shared" si="5"/>
        <v>0</v>
      </c>
      <c r="DN66" s="22">
        <f t="shared" si="6"/>
        <v>0</v>
      </c>
      <c r="DO66" s="22">
        <f t="shared" si="7"/>
        <v>1</v>
      </c>
      <c r="DP66" s="22">
        <f t="shared" si="8"/>
        <v>0</v>
      </c>
      <c r="DQ66" s="22">
        <f t="shared" si="9"/>
        <v>3</v>
      </c>
      <c r="DR66" s="22">
        <f t="shared" si="10"/>
        <v>0</v>
      </c>
      <c r="DS66" s="22">
        <f t="shared" si="11"/>
        <v>2</v>
      </c>
      <c r="DT66" s="22">
        <f t="shared" si="12"/>
        <v>2</v>
      </c>
      <c r="DU66" s="22">
        <f t="shared" si="23"/>
        <v>4</v>
      </c>
      <c r="DV66" s="22">
        <f t="shared" si="14"/>
        <v>4</v>
      </c>
      <c r="DW66" s="22">
        <f t="shared" si="15"/>
        <v>0</v>
      </c>
      <c r="DX66" s="22">
        <f t="shared" si="16"/>
        <v>0</v>
      </c>
      <c r="DY66" s="22">
        <f t="shared" si="17"/>
        <v>0</v>
      </c>
      <c r="DZ66" s="22">
        <f t="shared" si="18"/>
        <v>0</v>
      </c>
      <c r="EA66" s="22">
        <f t="shared" si="19"/>
        <v>0</v>
      </c>
      <c r="EB66" s="22">
        <f t="shared" si="20"/>
        <v>0</v>
      </c>
      <c r="EC66" s="22">
        <f t="shared" si="21"/>
        <v>0</v>
      </c>
      <c r="ED66" s="22">
        <f t="shared" si="22"/>
        <v>0</v>
      </c>
    </row>
    <row r="67" spans="1:134" ht="17.25" customHeight="1" x14ac:dyDescent="0.25">
      <c r="A67" s="30"/>
      <c r="B67" s="42"/>
      <c r="D67" s="37" t="s">
        <v>133</v>
      </c>
      <c r="E67" s="20"/>
      <c r="F67" s="20"/>
      <c r="G67" s="20"/>
      <c r="H67" s="20"/>
      <c r="I67" s="20"/>
      <c r="J67" s="21" t="s">
        <v>26</v>
      </c>
      <c r="K67" s="21" t="s">
        <v>71</v>
      </c>
      <c r="L67" s="21" t="s">
        <v>126</v>
      </c>
      <c r="M67" s="20"/>
      <c r="N67" s="21" t="s">
        <v>88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1" t="s">
        <v>26</v>
      </c>
      <c r="AB67" s="20"/>
      <c r="AC67" s="20"/>
      <c r="AD67" s="21" t="s">
        <v>126</v>
      </c>
      <c r="AE67" s="20"/>
      <c r="AF67" s="20"/>
      <c r="AG67" s="20"/>
      <c r="AH67" s="20"/>
      <c r="AI67" s="21" t="s">
        <v>106</v>
      </c>
      <c r="AJ67" s="20"/>
      <c r="AK67" s="21" t="s">
        <v>71</v>
      </c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1" t="s">
        <v>71</v>
      </c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1" t="s">
        <v>98</v>
      </c>
      <c r="BK67" s="21" t="s">
        <v>71</v>
      </c>
      <c r="BL67" s="20"/>
      <c r="BM67" s="20"/>
      <c r="BN67" s="20"/>
      <c r="BO67" s="21" t="s">
        <v>26</v>
      </c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75" t="s">
        <v>72</v>
      </c>
      <c r="CA67" s="21" t="s">
        <v>118</v>
      </c>
      <c r="CB67" s="20"/>
      <c r="CC67" s="20"/>
      <c r="CD67" s="21" t="s">
        <v>126</v>
      </c>
      <c r="CE67" s="75" t="s">
        <v>13</v>
      </c>
      <c r="CF67" s="20"/>
      <c r="CG67" s="21" t="s">
        <v>99</v>
      </c>
      <c r="CH67" s="20"/>
      <c r="CI67" s="21" t="s">
        <v>88</v>
      </c>
      <c r="CJ67" s="75" t="s">
        <v>14</v>
      </c>
      <c r="CK67" s="32"/>
      <c r="CL67" s="20"/>
      <c r="CM67" s="75" t="s">
        <v>72</v>
      </c>
      <c r="CN67" s="20"/>
      <c r="CO67" s="20"/>
      <c r="CP67" s="31"/>
      <c r="CQ67" s="20"/>
      <c r="CR67" s="20"/>
      <c r="CS67" s="21" t="s">
        <v>71</v>
      </c>
      <c r="CT67" s="21" t="s">
        <v>88</v>
      </c>
      <c r="CU67" s="21" t="s">
        <v>99</v>
      </c>
      <c r="CV67" s="21" t="s">
        <v>26</v>
      </c>
      <c r="CW67" s="21" t="s">
        <v>19</v>
      </c>
      <c r="CX67" s="21" t="s">
        <v>71</v>
      </c>
      <c r="CY67" s="20"/>
      <c r="CZ67" s="20"/>
      <c r="DA67" s="21" t="s">
        <v>106</v>
      </c>
      <c r="DB67" s="20"/>
      <c r="DC67" s="21" t="s">
        <v>98</v>
      </c>
      <c r="DD67" s="21" t="s">
        <v>26</v>
      </c>
      <c r="DE67" s="20"/>
      <c r="DF67" s="20"/>
      <c r="DG67" s="20"/>
      <c r="DH67" s="22">
        <f t="shared" si="0"/>
        <v>6</v>
      </c>
      <c r="DI67" s="23">
        <f t="shared" si="1"/>
        <v>4</v>
      </c>
      <c r="DJ67" s="22">
        <f t="shared" si="2"/>
        <v>0</v>
      </c>
      <c r="DK67" s="22">
        <f t="shared" si="3"/>
        <v>0</v>
      </c>
      <c r="DL67" s="22">
        <f t="shared" si="4"/>
        <v>0</v>
      </c>
      <c r="DM67" s="22">
        <f t="shared" si="5"/>
        <v>0</v>
      </c>
      <c r="DN67" s="22">
        <f t="shared" si="6"/>
        <v>0</v>
      </c>
      <c r="DO67" s="22">
        <f t="shared" si="7"/>
        <v>1</v>
      </c>
      <c r="DP67" s="22">
        <f t="shared" si="8"/>
        <v>0</v>
      </c>
      <c r="DQ67" s="22">
        <f t="shared" si="9"/>
        <v>2</v>
      </c>
      <c r="DR67" s="22">
        <f t="shared" si="10"/>
        <v>0</v>
      </c>
      <c r="DS67" s="22">
        <f t="shared" si="11"/>
        <v>2</v>
      </c>
      <c r="DT67" s="22">
        <f t="shared" si="12"/>
        <v>1</v>
      </c>
      <c r="DU67" s="22">
        <f t="shared" si="23"/>
        <v>6</v>
      </c>
      <c r="DV67" s="22">
        <f t="shared" si="14"/>
        <v>5</v>
      </c>
      <c r="DW67" s="22">
        <f t="shared" si="15"/>
        <v>0</v>
      </c>
      <c r="DX67" s="22">
        <f t="shared" si="16"/>
        <v>0</v>
      </c>
      <c r="DY67" s="22">
        <f t="shared" si="17"/>
        <v>0</v>
      </c>
      <c r="DZ67" s="22">
        <f t="shared" si="18"/>
        <v>0</v>
      </c>
      <c r="EA67" s="22">
        <f t="shared" si="19"/>
        <v>0</v>
      </c>
      <c r="EB67" s="22">
        <f t="shared" si="20"/>
        <v>0</v>
      </c>
      <c r="EC67" s="22">
        <f t="shared" si="21"/>
        <v>0</v>
      </c>
      <c r="ED67" s="22">
        <f t="shared" si="22"/>
        <v>0</v>
      </c>
    </row>
    <row r="68" spans="1:134" ht="18" customHeight="1" x14ac:dyDescent="0.25">
      <c r="A68" s="1"/>
      <c r="B68" s="42"/>
      <c r="D68" s="37" t="s">
        <v>134</v>
      </c>
      <c r="E68" s="21"/>
      <c r="F68" s="20"/>
      <c r="G68" s="20"/>
      <c r="H68" s="20"/>
      <c r="I68" s="20"/>
      <c r="J68" s="21" t="s">
        <v>106</v>
      </c>
      <c r="K68" s="21" t="s">
        <v>88</v>
      </c>
      <c r="L68" s="21" t="s">
        <v>71</v>
      </c>
      <c r="M68" s="21" t="s">
        <v>126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1" t="s">
        <v>106</v>
      </c>
      <c r="AC68" s="20"/>
      <c r="AD68" s="21" t="s">
        <v>126</v>
      </c>
      <c r="AE68" s="20"/>
      <c r="AF68" s="20"/>
      <c r="AG68" s="20"/>
      <c r="AH68" s="20"/>
      <c r="AI68" s="20"/>
      <c r="AJ68" s="21" t="s">
        <v>26</v>
      </c>
      <c r="AK68" s="21" t="s">
        <v>71</v>
      </c>
      <c r="AL68" s="20"/>
      <c r="AM68" s="20"/>
      <c r="AN68" s="20"/>
      <c r="AO68" s="20"/>
      <c r="AP68" s="20"/>
      <c r="AQ68" s="20"/>
      <c r="AR68" s="20"/>
      <c r="AS68" s="21" t="s">
        <v>118</v>
      </c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1" t="s">
        <v>106</v>
      </c>
      <c r="BF68" s="20"/>
      <c r="BG68" s="20"/>
      <c r="BH68" s="21" t="s">
        <v>26</v>
      </c>
      <c r="BI68" s="20"/>
      <c r="BJ68" s="21" t="s">
        <v>88</v>
      </c>
      <c r="BK68" s="20"/>
      <c r="BL68" s="20"/>
      <c r="BM68" s="21" t="s">
        <v>71</v>
      </c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75" t="s">
        <v>72</v>
      </c>
      <c r="CA68" s="20"/>
      <c r="CB68" s="20"/>
      <c r="CC68" s="20"/>
      <c r="CD68" s="21" t="s">
        <v>126</v>
      </c>
      <c r="CE68" s="75" t="s">
        <v>13</v>
      </c>
      <c r="CF68" s="21"/>
      <c r="CG68" s="21" t="s">
        <v>89</v>
      </c>
      <c r="CH68" s="20"/>
      <c r="CI68" s="21" t="s">
        <v>88</v>
      </c>
      <c r="CJ68" s="75" t="s">
        <v>14</v>
      </c>
      <c r="CK68" s="32"/>
      <c r="CL68" s="20"/>
      <c r="CM68" s="75" t="s">
        <v>72</v>
      </c>
      <c r="CN68" s="20"/>
      <c r="CO68" s="21" t="s">
        <v>118</v>
      </c>
      <c r="CP68" s="31"/>
      <c r="CQ68" s="21" t="s">
        <v>106</v>
      </c>
      <c r="CR68" s="21" t="s">
        <v>89</v>
      </c>
      <c r="CS68" s="20"/>
      <c r="CT68" s="20"/>
      <c r="CU68" s="21" t="s">
        <v>88</v>
      </c>
      <c r="CV68" s="21" t="s">
        <v>19</v>
      </c>
      <c r="CW68" s="20"/>
      <c r="CX68" s="21" t="s">
        <v>26</v>
      </c>
      <c r="CY68" s="20"/>
      <c r="CZ68" s="20"/>
      <c r="DA68" s="21" t="s">
        <v>88</v>
      </c>
      <c r="DB68" s="20"/>
      <c r="DC68" s="20"/>
      <c r="DD68" s="20"/>
      <c r="DE68" s="20"/>
      <c r="DF68" s="20"/>
      <c r="DG68" s="20"/>
      <c r="DH68" s="22">
        <f t="shared" si="0"/>
        <v>6</v>
      </c>
      <c r="DI68" s="23">
        <f t="shared" si="1"/>
        <v>4</v>
      </c>
      <c r="DJ68" s="22">
        <f t="shared" si="2"/>
        <v>0</v>
      </c>
      <c r="DK68" s="22">
        <f t="shared" si="3"/>
        <v>0</v>
      </c>
      <c r="DL68" s="22">
        <f t="shared" si="4"/>
        <v>0</v>
      </c>
      <c r="DM68" s="22">
        <f t="shared" si="5"/>
        <v>0</v>
      </c>
      <c r="DN68" s="22">
        <f t="shared" si="6"/>
        <v>0</v>
      </c>
      <c r="DO68" s="22">
        <f t="shared" si="7"/>
        <v>1</v>
      </c>
      <c r="DP68" s="22">
        <f t="shared" si="8"/>
        <v>0</v>
      </c>
      <c r="DQ68" s="22">
        <f t="shared" si="9"/>
        <v>2</v>
      </c>
      <c r="DR68" s="22">
        <f t="shared" si="10"/>
        <v>0</v>
      </c>
      <c r="DS68" s="22">
        <f t="shared" si="11"/>
        <v>4</v>
      </c>
      <c r="DT68" s="22">
        <f t="shared" si="12"/>
        <v>2</v>
      </c>
      <c r="DU68" s="22">
        <f t="shared" si="23"/>
        <v>3</v>
      </c>
      <c r="DV68" s="22">
        <f t="shared" si="14"/>
        <v>3</v>
      </c>
      <c r="DW68" s="22">
        <f t="shared" si="15"/>
        <v>0</v>
      </c>
      <c r="DX68" s="22">
        <f t="shared" si="16"/>
        <v>0</v>
      </c>
      <c r="DY68" s="22">
        <f t="shared" si="17"/>
        <v>0</v>
      </c>
      <c r="DZ68" s="22">
        <f t="shared" si="18"/>
        <v>0</v>
      </c>
      <c r="EA68" s="22">
        <f t="shared" si="19"/>
        <v>0</v>
      </c>
      <c r="EB68" s="22">
        <f t="shared" si="20"/>
        <v>0</v>
      </c>
      <c r="EC68" s="22">
        <f t="shared" si="21"/>
        <v>0</v>
      </c>
      <c r="ED68" s="22">
        <f t="shared" si="22"/>
        <v>0</v>
      </c>
    </row>
    <row r="69" spans="1:134" ht="18" customHeight="1" x14ac:dyDescent="0.25">
      <c r="A69" s="1"/>
      <c r="B69" s="42"/>
      <c r="D69" s="37" t="s">
        <v>135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 t="s">
        <v>126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 t="s">
        <v>26</v>
      </c>
      <c r="AD69" s="21" t="s">
        <v>106</v>
      </c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 t="s">
        <v>25</v>
      </c>
      <c r="AP69" s="20"/>
      <c r="AQ69" s="20"/>
      <c r="AR69" s="21" t="s">
        <v>26</v>
      </c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1" t="s">
        <v>118</v>
      </c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1" t="s">
        <v>26</v>
      </c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1" t="s">
        <v>126</v>
      </c>
      <c r="CE69" s="20" t="s">
        <v>25</v>
      </c>
      <c r="CF69" s="20"/>
      <c r="CG69" s="20"/>
      <c r="CH69" s="20"/>
      <c r="CI69" s="20"/>
      <c r="CJ69" s="20"/>
      <c r="CK69" s="21" t="s">
        <v>88</v>
      </c>
      <c r="CL69" s="20"/>
      <c r="CM69" s="21" t="s">
        <v>89</v>
      </c>
      <c r="CN69" s="20"/>
      <c r="CO69" s="20"/>
      <c r="CP69" s="20"/>
      <c r="CQ69" s="20"/>
      <c r="CR69" s="20"/>
      <c r="CS69" s="21" t="s">
        <v>26</v>
      </c>
      <c r="CT69" s="20"/>
      <c r="CU69" s="21" t="s">
        <v>88</v>
      </c>
      <c r="CV69" s="21" t="s">
        <v>106</v>
      </c>
      <c r="CW69" s="21" t="s">
        <v>19</v>
      </c>
      <c r="CX69" s="20"/>
      <c r="CY69" s="20"/>
      <c r="CZ69" s="20"/>
      <c r="DA69" s="20"/>
      <c r="DB69" s="20"/>
      <c r="DC69" s="21" t="s">
        <v>26</v>
      </c>
      <c r="DD69" s="20"/>
      <c r="DE69" s="20"/>
      <c r="DF69" s="20"/>
      <c r="DG69" s="20"/>
      <c r="DH69" s="22">
        <f t="shared" si="0"/>
        <v>2</v>
      </c>
      <c r="DI69" s="23">
        <f t="shared" si="1"/>
        <v>2</v>
      </c>
      <c r="DJ69" s="22">
        <f t="shared" si="2"/>
        <v>0</v>
      </c>
      <c r="DK69" s="22">
        <f t="shared" si="3"/>
        <v>0</v>
      </c>
      <c r="DL69" s="22">
        <f t="shared" si="4"/>
        <v>0</v>
      </c>
      <c r="DM69" s="22">
        <f t="shared" si="5"/>
        <v>0</v>
      </c>
      <c r="DN69" s="22">
        <f t="shared" si="6"/>
        <v>0</v>
      </c>
      <c r="DO69" s="22">
        <f t="shared" si="7"/>
        <v>1</v>
      </c>
      <c r="DP69" s="22">
        <f t="shared" si="8"/>
        <v>0</v>
      </c>
      <c r="DQ69" s="22">
        <f t="shared" si="9"/>
        <v>1</v>
      </c>
      <c r="DR69" s="22">
        <f t="shared" si="10"/>
        <v>0</v>
      </c>
      <c r="DS69" s="22">
        <f t="shared" si="11"/>
        <v>2</v>
      </c>
      <c r="DT69" s="22">
        <f t="shared" si="12"/>
        <v>1</v>
      </c>
      <c r="DU69" s="22">
        <f t="shared" si="23"/>
        <v>2</v>
      </c>
      <c r="DV69" s="22">
        <f t="shared" si="14"/>
        <v>5</v>
      </c>
      <c r="DW69" s="22">
        <f t="shared" si="15"/>
        <v>0</v>
      </c>
      <c r="DX69" s="22">
        <f t="shared" si="16"/>
        <v>0</v>
      </c>
      <c r="DY69" s="22">
        <f t="shared" si="17"/>
        <v>0</v>
      </c>
      <c r="DZ69" s="22">
        <f t="shared" si="18"/>
        <v>0</v>
      </c>
      <c r="EA69" s="22">
        <f t="shared" si="19"/>
        <v>0</v>
      </c>
      <c r="EB69" s="22">
        <f t="shared" si="20"/>
        <v>0</v>
      </c>
      <c r="EC69" s="22">
        <f t="shared" si="21"/>
        <v>0</v>
      </c>
      <c r="ED69" s="22">
        <f t="shared" si="22"/>
        <v>0</v>
      </c>
    </row>
    <row r="70" spans="1:134" ht="18" customHeight="1" x14ac:dyDescent="0.25">
      <c r="A70" s="30"/>
      <c r="B70" s="42"/>
      <c r="D70" s="37" t="s">
        <v>136</v>
      </c>
      <c r="E70" s="20"/>
      <c r="F70" s="20"/>
      <c r="G70" s="20"/>
      <c r="H70" s="20"/>
      <c r="I70" s="21" t="s">
        <v>106</v>
      </c>
      <c r="J70" s="20"/>
      <c r="K70" s="20"/>
      <c r="L70" s="20"/>
      <c r="M70" s="20"/>
      <c r="N70" s="20"/>
      <c r="O70" s="20"/>
      <c r="P70" s="21" t="s">
        <v>26</v>
      </c>
      <c r="Q70" s="20"/>
      <c r="R70" s="21" t="s">
        <v>126</v>
      </c>
      <c r="S70" s="20"/>
      <c r="T70" s="20"/>
      <c r="U70" s="20"/>
      <c r="V70" s="20"/>
      <c r="W70" s="20"/>
      <c r="X70" s="20"/>
      <c r="Y70" s="20"/>
      <c r="Z70" s="20"/>
      <c r="AA70" s="21" t="s">
        <v>26</v>
      </c>
      <c r="AB70" s="20"/>
      <c r="AC70" s="20"/>
      <c r="AD70" s="20"/>
      <c r="AE70" s="20"/>
      <c r="AF70" s="20"/>
      <c r="AG70" s="21" t="s">
        <v>106</v>
      </c>
      <c r="AH70" s="20"/>
      <c r="AI70" s="20"/>
      <c r="AJ70" s="21" t="s">
        <v>118</v>
      </c>
      <c r="AK70" s="20"/>
      <c r="AL70" s="20"/>
      <c r="AM70" s="21" t="s">
        <v>71</v>
      </c>
      <c r="AN70" s="20"/>
      <c r="AO70" s="20"/>
      <c r="AP70" s="20"/>
      <c r="AQ70" s="20"/>
      <c r="AR70" s="20"/>
      <c r="AS70" s="20"/>
      <c r="AT70" s="20"/>
      <c r="AU70" s="20"/>
      <c r="AV70" s="20"/>
      <c r="AW70" s="21" t="s">
        <v>26</v>
      </c>
      <c r="AX70" s="20"/>
      <c r="AY70" s="20"/>
      <c r="AZ70" s="20"/>
      <c r="BA70" s="20"/>
      <c r="BB70" s="20"/>
      <c r="BC70" s="20"/>
      <c r="BD70" s="20"/>
      <c r="BE70" s="20"/>
      <c r="BF70" s="21" t="s">
        <v>106</v>
      </c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1" t="s">
        <v>26</v>
      </c>
      <c r="BS70" s="20"/>
      <c r="BT70" s="20"/>
      <c r="BU70" s="20"/>
      <c r="BV70" s="20"/>
      <c r="BW70" s="21" t="s">
        <v>71</v>
      </c>
      <c r="BX70" s="20"/>
      <c r="BY70" s="20"/>
      <c r="BZ70" s="20"/>
      <c r="CA70" s="20"/>
      <c r="CB70" s="20"/>
      <c r="CC70" s="20"/>
      <c r="CD70" s="21" t="s">
        <v>126</v>
      </c>
      <c r="CE70" s="20"/>
      <c r="CF70" s="20"/>
      <c r="CG70" s="20"/>
      <c r="CH70" s="21" t="s">
        <v>118</v>
      </c>
      <c r="CI70" s="20"/>
      <c r="CJ70" s="20"/>
      <c r="CK70" s="20"/>
      <c r="CL70" s="21" t="s">
        <v>88</v>
      </c>
      <c r="CM70" s="21" t="s">
        <v>89</v>
      </c>
      <c r="CN70" s="20"/>
      <c r="CO70" s="20"/>
      <c r="CP70" s="20"/>
      <c r="CQ70" s="20"/>
      <c r="CR70" s="20"/>
      <c r="CS70" s="20"/>
      <c r="CT70" s="20"/>
      <c r="CU70" s="20"/>
      <c r="CV70" s="20"/>
      <c r="CW70" s="21" t="s">
        <v>19</v>
      </c>
      <c r="CX70" s="21" t="s">
        <v>88</v>
      </c>
      <c r="CY70" s="20"/>
      <c r="CZ70" s="21" t="s">
        <v>26</v>
      </c>
      <c r="DA70" s="20"/>
      <c r="DB70" s="20"/>
      <c r="DC70" s="20"/>
      <c r="DD70" s="20"/>
      <c r="DE70" s="20"/>
      <c r="DF70" s="20"/>
      <c r="DG70" s="20"/>
      <c r="DH70" s="22">
        <f t="shared" si="0"/>
        <v>2</v>
      </c>
      <c r="DI70" s="23">
        <f t="shared" si="1"/>
        <v>2</v>
      </c>
      <c r="DJ70" s="22">
        <f t="shared" si="2"/>
        <v>0</v>
      </c>
      <c r="DK70" s="22">
        <f t="shared" si="3"/>
        <v>0</v>
      </c>
      <c r="DL70" s="22">
        <f t="shared" si="4"/>
        <v>0</v>
      </c>
      <c r="DM70" s="22">
        <f t="shared" si="5"/>
        <v>0</v>
      </c>
      <c r="DN70" s="22">
        <f t="shared" si="6"/>
        <v>0</v>
      </c>
      <c r="DO70" s="22">
        <f t="shared" si="7"/>
        <v>1</v>
      </c>
      <c r="DP70" s="22">
        <f t="shared" si="8"/>
        <v>0</v>
      </c>
      <c r="DQ70" s="22">
        <f t="shared" si="9"/>
        <v>1</v>
      </c>
      <c r="DR70" s="22">
        <f t="shared" si="10"/>
        <v>0</v>
      </c>
      <c r="DS70" s="22">
        <f t="shared" si="11"/>
        <v>3</v>
      </c>
      <c r="DT70" s="22">
        <f t="shared" si="12"/>
        <v>2</v>
      </c>
      <c r="DU70" s="22">
        <f t="shared" si="23"/>
        <v>2</v>
      </c>
      <c r="DV70" s="22">
        <f t="shared" si="14"/>
        <v>5</v>
      </c>
      <c r="DW70" s="22">
        <f t="shared" si="15"/>
        <v>0</v>
      </c>
      <c r="DX70" s="22">
        <f t="shared" si="16"/>
        <v>0</v>
      </c>
      <c r="DY70" s="22">
        <f t="shared" si="17"/>
        <v>0</v>
      </c>
      <c r="DZ70" s="22">
        <f t="shared" si="18"/>
        <v>0</v>
      </c>
      <c r="EA70" s="22">
        <f t="shared" si="19"/>
        <v>0</v>
      </c>
      <c r="EB70" s="22">
        <f t="shared" si="20"/>
        <v>0</v>
      </c>
      <c r="EC70" s="22">
        <f t="shared" si="21"/>
        <v>0</v>
      </c>
      <c r="ED70" s="22">
        <f t="shared" si="22"/>
        <v>0</v>
      </c>
    </row>
    <row r="71" spans="1:134" ht="15.75" customHeight="1" x14ac:dyDescent="0.25">
      <c r="A71" s="43"/>
      <c r="B71" s="44"/>
      <c r="C71" s="45"/>
      <c r="D71" s="3"/>
      <c r="E71" s="13">
        <v>9</v>
      </c>
      <c r="F71" s="13">
        <v>10</v>
      </c>
      <c r="G71" s="13">
        <v>11</v>
      </c>
      <c r="H71" s="13">
        <v>13</v>
      </c>
      <c r="I71" s="13">
        <v>14</v>
      </c>
      <c r="J71" s="13">
        <v>15</v>
      </c>
      <c r="K71" s="13">
        <v>16</v>
      </c>
      <c r="L71" s="13">
        <v>17</v>
      </c>
      <c r="M71" s="13">
        <v>18</v>
      </c>
      <c r="N71" s="13">
        <v>20</v>
      </c>
      <c r="O71" s="13">
        <v>21</v>
      </c>
      <c r="P71" s="13">
        <v>22</v>
      </c>
      <c r="Q71" s="13">
        <v>23</v>
      </c>
      <c r="R71" s="13">
        <v>24</v>
      </c>
      <c r="S71" s="13">
        <v>25</v>
      </c>
      <c r="T71" s="13">
        <v>27</v>
      </c>
      <c r="U71" s="13">
        <v>28</v>
      </c>
      <c r="V71" s="13">
        <v>29</v>
      </c>
      <c r="W71" s="13">
        <v>30</v>
      </c>
      <c r="X71" s="13">
        <v>31</v>
      </c>
      <c r="Y71" s="13">
        <v>1</v>
      </c>
      <c r="Z71" s="14">
        <v>3</v>
      </c>
      <c r="AA71" s="14">
        <v>4</v>
      </c>
      <c r="AB71" s="14">
        <v>5</v>
      </c>
      <c r="AC71" s="14">
        <v>6</v>
      </c>
      <c r="AD71" s="14">
        <v>7</v>
      </c>
      <c r="AE71" s="14">
        <v>8</v>
      </c>
      <c r="AF71" s="14">
        <v>10</v>
      </c>
      <c r="AG71" s="14">
        <v>11</v>
      </c>
      <c r="AH71" s="14">
        <v>12</v>
      </c>
      <c r="AI71" s="14">
        <v>13</v>
      </c>
      <c r="AJ71" s="14">
        <v>14</v>
      </c>
      <c r="AK71" s="14">
        <v>15</v>
      </c>
      <c r="AL71" s="14">
        <v>17</v>
      </c>
      <c r="AM71" s="14">
        <v>18</v>
      </c>
      <c r="AN71" s="14">
        <v>19</v>
      </c>
      <c r="AO71" s="14">
        <v>20</v>
      </c>
      <c r="AP71" s="14">
        <v>21</v>
      </c>
      <c r="AQ71" s="14">
        <v>22</v>
      </c>
      <c r="AR71" s="14">
        <v>24</v>
      </c>
      <c r="AS71" s="14">
        <v>25</v>
      </c>
      <c r="AT71" s="14">
        <v>26</v>
      </c>
      <c r="AU71" s="14">
        <v>27</v>
      </c>
      <c r="AV71" s="14">
        <v>28</v>
      </c>
      <c r="AW71" s="14">
        <v>1</v>
      </c>
      <c r="AX71" s="14">
        <v>3</v>
      </c>
      <c r="AY71" s="8">
        <v>4</v>
      </c>
      <c r="AZ71" s="14">
        <v>5</v>
      </c>
      <c r="BA71" s="8">
        <v>6</v>
      </c>
      <c r="BB71" s="14">
        <v>7</v>
      </c>
      <c r="BC71" s="8">
        <v>10</v>
      </c>
      <c r="BD71" s="14">
        <v>11</v>
      </c>
      <c r="BE71" s="14">
        <v>12</v>
      </c>
      <c r="BF71" s="8">
        <v>13</v>
      </c>
      <c r="BG71" s="14">
        <v>14</v>
      </c>
      <c r="BH71" s="14">
        <v>15</v>
      </c>
      <c r="BI71" s="14">
        <v>16</v>
      </c>
      <c r="BJ71" s="8">
        <v>17</v>
      </c>
      <c r="BK71" s="14">
        <v>18</v>
      </c>
      <c r="BL71" s="8">
        <v>19</v>
      </c>
      <c r="BM71" s="14">
        <v>20</v>
      </c>
      <c r="BN71" s="8">
        <v>21</v>
      </c>
      <c r="BO71" s="14">
        <v>22</v>
      </c>
      <c r="BP71" s="14">
        <v>31</v>
      </c>
      <c r="BQ71" s="14">
        <v>1</v>
      </c>
      <c r="BR71" s="14">
        <v>2</v>
      </c>
      <c r="BS71" s="14">
        <v>3</v>
      </c>
      <c r="BT71" s="14">
        <v>4</v>
      </c>
      <c r="BU71" s="14">
        <v>5</v>
      </c>
      <c r="BV71" s="14">
        <v>7</v>
      </c>
      <c r="BW71" s="8">
        <v>8</v>
      </c>
      <c r="BX71" s="14">
        <v>9</v>
      </c>
      <c r="BY71" s="8">
        <v>10</v>
      </c>
      <c r="BZ71" s="14">
        <v>11</v>
      </c>
      <c r="CA71" s="8">
        <v>12</v>
      </c>
      <c r="CB71" s="14">
        <v>13</v>
      </c>
      <c r="CC71" s="14">
        <v>14</v>
      </c>
      <c r="CD71" s="14">
        <v>15</v>
      </c>
      <c r="CE71" s="14">
        <v>16</v>
      </c>
      <c r="CF71" s="14">
        <v>17</v>
      </c>
      <c r="CG71" s="14">
        <v>18</v>
      </c>
      <c r="CH71" s="14">
        <v>19</v>
      </c>
      <c r="CI71" s="14">
        <v>21</v>
      </c>
      <c r="CJ71" s="14">
        <v>22</v>
      </c>
      <c r="CK71" s="14">
        <v>23</v>
      </c>
      <c r="CL71" s="14">
        <v>24</v>
      </c>
      <c r="CM71" s="14">
        <v>25</v>
      </c>
      <c r="CN71" s="14">
        <v>26</v>
      </c>
      <c r="CO71" s="14">
        <v>28</v>
      </c>
      <c r="CP71" s="14">
        <v>29</v>
      </c>
      <c r="CQ71" s="14">
        <v>30</v>
      </c>
      <c r="CR71" s="14">
        <v>5</v>
      </c>
      <c r="CS71" s="14">
        <v>6</v>
      </c>
      <c r="CT71" s="15">
        <v>7</v>
      </c>
      <c r="CU71" s="14">
        <v>12</v>
      </c>
      <c r="CV71" s="15">
        <v>13</v>
      </c>
      <c r="CW71" s="14">
        <v>14</v>
      </c>
      <c r="CX71" s="15">
        <v>15</v>
      </c>
      <c r="CY71" s="14">
        <v>16</v>
      </c>
      <c r="CZ71" s="14">
        <v>17</v>
      </c>
      <c r="DA71" s="15">
        <v>19</v>
      </c>
      <c r="DB71" s="14">
        <v>20</v>
      </c>
      <c r="DC71" s="15">
        <v>21</v>
      </c>
      <c r="DD71" s="14">
        <v>22</v>
      </c>
      <c r="DE71" s="15">
        <v>23</v>
      </c>
      <c r="DF71" s="15">
        <v>24</v>
      </c>
      <c r="DG71" s="14">
        <v>26</v>
      </c>
      <c r="DH71" s="46">
        <f>COUNTIF(E8:DG71,"РУС")</f>
        <v>367</v>
      </c>
      <c r="DI71" s="47">
        <f>COUNTIF(E8:DG71,"МАТ")</f>
        <v>236</v>
      </c>
      <c r="DJ71" s="46">
        <f>COUNTIF(E8:DG71,"АЛГ")</f>
        <v>42</v>
      </c>
      <c r="DK71" s="46">
        <f>COUNTIF(E8:DG71,"ГЕМ")</f>
        <v>21</v>
      </c>
      <c r="DL71" s="46">
        <f>COUNTIF(E8:DG71,"ВИС")</f>
        <v>7</v>
      </c>
      <c r="DM71" s="46">
        <f>COUNTIF(E8:DG71,"БИО")</f>
        <v>0</v>
      </c>
      <c r="DN71" s="46">
        <f>COUNTIF(E8:DG71,"ГЕО")</f>
        <v>0</v>
      </c>
      <c r="DO71" s="46">
        <f>COUNTIF(E8:DG71,"ИНФ")</f>
        <v>25</v>
      </c>
      <c r="DP71" s="46">
        <f>COUNTIF(E8:DG71,"ИСТ")</f>
        <v>0</v>
      </c>
      <c r="DQ71" s="46">
        <f>COUNTIF(E8:DG71,"ЛИТ")</f>
        <v>157</v>
      </c>
      <c r="DR71" s="46">
        <f>COUNTIF(E8:DG71,"ОБЩ")</f>
        <v>0</v>
      </c>
      <c r="DS71" s="46">
        <f>COUNTIF(E8:DG71,"ФИЗ")</f>
        <v>56</v>
      </c>
      <c r="DT71" s="46">
        <f>COUNTIF(E8:DG71,"ХИМ")</f>
        <v>34</v>
      </c>
      <c r="DU71" s="46">
        <f>COUNTIF(E8:DH71,"ХИМ")</f>
        <v>34</v>
      </c>
      <c r="DV71" s="46">
        <f>COUNTIF(E8:DI71,"ХИМ")</f>
        <v>34</v>
      </c>
      <c r="DW71" s="46">
        <f>COUNTIF(E8:DJ71,"ХИМ")</f>
        <v>34</v>
      </c>
      <c r="DX71" s="46">
        <f>COUNTIF(E8:DG71,"ОКР")</f>
        <v>40</v>
      </c>
      <c r="DY71" s="46">
        <f>COUNTIF(E8:DG71,"ИЗО")</f>
        <v>0</v>
      </c>
      <c r="DZ71" s="46">
        <f>COUNTIF(E8:DG71,"КУБ")</f>
        <v>0</v>
      </c>
      <c r="EA71" s="46">
        <f>COUNTIF(E8:DG71,"МУЗ")</f>
        <v>0</v>
      </c>
      <c r="EB71" s="46">
        <f>COUNTIF(E8:DG71,"ОБЗ")</f>
        <v>0</v>
      </c>
      <c r="EC71" s="46">
        <f>COUNTIF(E8:DG71,"ТЕХ")</f>
        <v>0</v>
      </c>
      <c r="ED71" s="46">
        <f>COUNTIF(E8:DG71,"ФЗР")</f>
        <v>0</v>
      </c>
    </row>
    <row r="72" spans="1:134" ht="15.75" customHeight="1" x14ac:dyDescent="0.25">
      <c r="A72" s="3"/>
      <c r="B72" s="48"/>
      <c r="C72" s="3"/>
      <c r="D72" s="3"/>
      <c r="E72" s="64" t="s">
        <v>4</v>
      </c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61"/>
      <c r="Y72" s="65" t="s">
        <v>5</v>
      </c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61"/>
      <c r="AW72" s="57" t="s">
        <v>6</v>
      </c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9"/>
      <c r="BQ72" s="60" t="s">
        <v>7</v>
      </c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61"/>
      <c r="CR72" s="62" t="s">
        <v>8</v>
      </c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61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49"/>
      <c r="DY72" s="49"/>
      <c r="DZ72" s="49"/>
      <c r="EA72" s="49"/>
      <c r="EB72" s="49"/>
      <c r="EC72" s="49"/>
      <c r="ED72" s="3"/>
    </row>
    <row r="73" spans="1:134" ht="57.75" customHeight="1" x14ac:dyDescent="0.25">
      <c r="A73" s="50" t="s">
        <v>137</v>
      </c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6"/>
    </row>
    <row r="74" spans="1:134" ht="15.75" customHeight="1" x14ac:dyDescent="0.25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6"/>
      <c r="ED74" s="6"/>
    </row>
    <row r="75" spans="1:134" ht="15.75" customHeight="1" x14ac:dyDescent="0.25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6"/>
      <c r="ED75" s="6"/>
    </row>
    <row r="76" spans="1:134" ht="15.75" customHeight="1" x14ac:dyDescent="0.25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6"/>
      <c r="ED76" s="6"/>
    </row>
    <row r="77" spans="1:134" ht="15.75" customHeight="1" x14ac:dyDescent="0.25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6"/>
      <c r="ED77" s="6"/>
    </row>
    <row r="78" spans="1:134" ht="15.75" customHeight="1" x14ac:dyDescent="0.25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6"/>
      <c r="ED78" s="6"/>
    </row>
    <row r="79" spans="1:134" ht="15.75" customHeight="1" x14ac:dyDescent="0.25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6"/>
      <c r="ED79" s="6"/>
    </row>
    <row r="80" spans="1:134" ht="15.75" customHeight="1" x14ac:dyDescent="0.25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6"/>
      <c r="ED80" s="6"/>
    </row>
    <row r="81" spans="1:134" ht="15.75" customHeight="1" x14ac:dyDescent="0.25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6"/>
      <c r="ED81" s="6"/>
    </row>
    <row r="82" spans="1:134" ht="15.75" customHeight="1" x14ac:dyDescent="0.25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6"/>
      <c r="ED82" s="6"/>
    </row>
    <row r="83" spans="1:134" ht="15.75" customHeight="1" x14ac:dyDescent="0.25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6"/>
      <c r="ED83" s="6"/>
    </row>
    <row r="84" spans="1:134" ht="15.75" customHeight="1" x14ac:dyDescent="0.25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6"/>
      <c r="ED84" s="6"/>
    </row>
    <row r="85" spans="1:134" ht="15.75" customHeight="1" x14ac:dyDescent="0.25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6"/>
      <c r="ED85" s="6"/>
    </row>
    <row r="86" spans="1:134" ht="15.75" customHeight="1" x14ac:dyDescent="0.25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6"/>
      <c r="ED86" s="6"/>
    </row>
    <row r="87" spans="1:134" ht="15.75" customHeight="1" x14ac:dyDescent="0.25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6"/>
      <c r="ED87" s="6"/>
    </row>
    <row r="88" spans="1:134" ht="15.75" customHeight="1" x14ac:dyDescent="0.25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6"/>
      <c r="ED88" s="6"/>
    </row>
    <row r="89" spans="1:134" ht="15.75" customHeight="1" x14ac:dyDescent="0.25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6"/>
      <c r="ED89" s="6"/>
    </row>
    <row r="90" spans="1:134" ht="15.75" customHeight="1" x14ac:dyDescent="0.25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6"/>
      <c r="ED90" s="6"/>
    </row>
    <row r="91" spans="1:134" ht="15.75" customHeight="1" x14ac:dyDescent="0.25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6"/>
      <c r="ED91" s="6"/>
    </row>
    <row r="92" spans="1:134" ht="15.75" customHeight="1" x14ac:dyDescent="0.25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6"/>
      <c r="ED92" s="6"/>
    </row>
    <row r="93" spans="1:134" ht="15.75" customHeight="1" x14ac:dyDescent="0.25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6"/>
      <c r="ED93" s="6"/>
    </row>
    <row r="94" spans="1:134" ht="15.75" customHeight="1" x14ac:dyDescent="0.25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6"/>
      <c r="ED94" s="6"/>
    </row>
    <row r="95" spans="1:134" ht="15.75" customHeight="1" x14ac:dyDescent="0.25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6"/>
      <c r="ED95" s="6"/>
    </row>
    <row r="96" spans="1:134" ht="15.75" customHeight="1" x14ac:dyDescent="0.25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6"/>
      <c r="ED96" s="6"/>
    </row>
    <row r="97" spans="1:134" ht="15.75" customHeight="1" x14ac:dyDescent="0.25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6"/>
      <c r="ED97" s="6"/>
    </row>
    <row r="98" spans="1:134" ht="15.75" customHeight="1" x14ac:dyDescent="0.25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6"/>
      <c r="ED98" s="6"/>
    </row>
    <row r="99" spans="1:134" ht="15.75" customHeight="1" x14ac:dyDescent="0.25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6"/>
      <c r="ED99" s="6"/>
    </row>
    <row r="100" spans="1:134" ht="15.75" customHeight="1" x14ac:dyDescent="0.25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6"/>
      <c r="ED100" s="6"/>
    </row>
    <row r="101" spans="1:134" ht="15.75" customHeight="1" x14ac:dyDescent="0.25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6"/>
      <c r="ED101" s="6"/>
    </row>
    <row r="102" spans="1:134" ht="15.75" customHeight="1" x14ac:dyDescent="0.25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6"/>
      <c r="ED102" s="6"/>
    </row>
    <row r="103" spans="1:134" ht="15.75" customHeight="1" x14ac:dyDescent="0.25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6"/>
      <c r="ED103" s="6"/>
    </row>
    <row r="104" spans="1:134" ht="15.75" customHeight="1" x14ac:dyDescent="0.25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6"/>
      <c r="ED104" s="6"/>
    </row>
    <row r="105" spans="1:134" ht="15.75" customHeight="1" x14ac:dyDescent="0.25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6"/>
      <c r="ED105" s="6"/>
    </row>
    <row r="106" spans="1:134" ht="15.75" customHeight="1" x14ac:dyDescent="0.25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6"/>
      <c r="ED106" s="6"/>
    </row>
    <row r="107" spans="1:134" ht="15.75" customHeight="1" x14ac:dyDescent="0.25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6"/>
      <c r="ED107" s="6"/>
    </row>
    <row r="108" spans="1:134" ht="15.75" customHeight="1" x14ac:dyDescent="0.25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6"/>
      <c r="ED108" s="6"/>
    </row>
    <row r="109" spans="1:134" ht="15.75" customHeight="1" x14ac:dyDescent="0.25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6"/>
      <c r="ED109" s="6"/>
    </row>
    <row r="110" spans="1:134" ht="15.75" customHeight="1" x14ac:dyDescent="0.25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6"/>
      <c r="ED110" s="6"/>
    </row>
    <row r="111" spans="1:134" ht="15.75" customHeight="1" x14ac:dyDescent="0.25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6"/>
      <c r="ED111" s="6"/>
    </row>
    <row r="112" spans="1:134" ht="15.75" customHeight="1" x14ac:dyDescent="0.25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6"/>
      <c r="ED112" s="6"/>
    </row>
    <row r="113" spans="1:134" ht="15.75" customHeight="1" x14ac:dyDescent="0.25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6"/>
      <c r="ED113" s="6"/>
    </row>
    <row r="114" spans="1:134" ht="15.75" customHeight="1" x14ac:dyDescent="0.25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6"/>
      <c r="ED114" s="6"/>
    </row>
    <row r="115" spans="1:134" ht="15.75" customHeight="1" x14ac:dyDescent="0.25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6"/>
      <c r="ED115" s="6"/>
    </row>
    <row r="116" spans="1:134" ht="15.75" customHeight="1" x14ac:dyDescent="0.25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6"/>
      <c r="ED116" s="6"/>
    </row>
    <row r="117" spans="1:134" ht="15.75" customHeight="1" x14ac:dyDescent="0.25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6"/>
      <c r="ED117" s="6"/>
    </row>
    <row r="118" spans="1:134" ht="15.75" customHeight="1" x14ac:dyDescent="0.25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6"/>
      <c r="ED118" s="6"/>
    </row>
    <row r="119" spans="1:134" ht="15.75" customHeight="1" x14ac:dyDescent="0.25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6"/>
      <c r="ED119" s="6"/>
    </row>
    <row r="120" spans="1:134" ht="15.75" customHeight="1" x14ac:dyDescent="0.25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6"/>
      <c r="ED120" s="6"/>
    </row>
    <row r="121" spans="1:134" ht="15.75" customHeight="1" x14ac:dyDescent="0.25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6"/>
      <c r="ED121" s="6"/>
    </row>
    <row r="122" spans="1:134" ht="15.75" customHeight="1" x14ac:dyDescent="0.25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6"/>
      <c r="ED122" s="6"/>
    </row>
    <row r="123" spans="1:134" ht="15.75" customHeight="1" x14ac:dyDescent="0.25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6"/>
      <c r="ED123" s="6"/>
    </row>
    <row r="124" spans="1:134" ht="15.75" customHeight="1" x14ac:dyDescent="0.25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6"/>
      <c r="ED124" s="6"/>
    </row>
    <row r="125" spans="1:134" ht="15.75" customHeight="1" x14ac:dyDescent="0.25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6"/>
      <c r="ED125" s="6"/>
    </row>
    <row r="126" spans="1:134" ht="15.75" customHeight="1" x14ac:dyDescent="0.25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6"/>
      <c r="ED126" s="6"/>
    </row>
    <row r="127" spans="1:134" ht="15.75" customHeight="1" x14ac:dyDescent="0.25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6"/>
      <c r="ED127" s="6"/>
    </row>
    <row r="128" spans="1:134" ht="15.75" customHeight="1" x14ac:dyDescent="0.25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6"/>
      <c r="ED128" s="6"/>
    </row>
    <row r="129" spans="1:134" ht="15.75" customHeight="1" x14ac:dyDescent="0.25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6"/>
      <c r="ED129" s="6"/>
    </row>
    <row r="130" spans="1:134" ht="15.75" customHeight="1" x14ac:dyDescent="0.25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6"/>
      <c r="ED130" s="6"/>
    </row>
    <row r="131" spans="1:134" ht="15.75" customHeight="1" x14ac:dyDescent="0.25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6"/>
      <c r="ED131" s="6"/>
    </row>
    <row r="132" spans="1:134" ht="15.75" customHeight="1" x14ac:dyDescent="0.25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6"/>
      <c r="ED132" s="6"/>
    </row>
    <row r="133" spans="1:134" ht="15.75" customHeight="1" x14ac:dyDescent="0.25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6"/>
      <c r="ED133" s="6"/>
    </row>
    <row r="134" spans="1:134" ht="15.75" customHeight="1" x14ac:dyDescent="0.25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6"/>
      <c r="ED134" s="6"/>
    </row>
    <row r="135" spans="1:134" ht="15.75" customHeight="1" x14ac:dyDescent="0.25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6"/>
      <c r="ED135" s="6"/>
    </row>
    <row r="136" spans="1:134" ht="15.75" customHeight="1" x14ac:dyDescent="0.25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6"/>
      <c r="ED136" s="6"/>
    </row>
    <row r="137" spans="1:134" ht="15.75" customHeight="1" x14ac:dyDescent="0.25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6"/>
      <c r="ED137" s="6"/>
    </row>
    <row r="138" spans="1:134" ht="15.75" customHeight="1" x14ac:dyDescent="0.25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6"/>
      <c r="ED138" s="6"/>
    </row>
    <row r="139" spans="1:134" ht="15.75" customHeight="1" x14ac:dyDescent="0.25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6"/>
      <c r="ED139" s="6"/>
    </row>
    <row r="140" spans="1:134" ht="15.75" customHeight="1" x14ac:dyDescent="0.25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6"/>
      <c r="ED140" s="6"/>
    </row>
    <row r="141" spans="1:134" ht="15.75" customHeight="1" x14ac:dyDescent="0.25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6"/>
      <c r="ED141" s="6"/>
    </row>
    <row r="142" spans="1:134" ht="15.75" customHeight="1" x14ac:dyDescent="0.25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6"/>
      <c r="ED142" s="6"/>
    </row>
    <row r="143" spans="1:134" ht="15.75" customHeight="1" x14ac:dyDescent="0.25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6"/>
      <c r="ED143" s="6"/>
    </row>
    <row r="144" spans="1:134" ht="15.75" customHeight="1" x14ac:dyDescent="0.25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6"/>
      <c r="ED144" s="6"/>
    </row>
    <row r="145" spans="1:134" ht="15.75" customHeight="1" x14ac:dyDescent="0.25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6"/>
      <c r="ED145" s="6"/>
    </row>
    <row r="146" spans="1:134" ht="15.75" customHeight="1" x14ac:dyDescent="0.25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6"/>
      <c r="ED146" s="6"/>
    </row>
    <row r="147" spans="1:134" ht="15.75" customHeight="1" x14ac:dyDescent="0.25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6"/>
      <c r="ED147" s="6"/>
    </row>
    <row r="148" spans="1:134" ht="15.75" customHeight="1" x14ac:dyDescent="0.25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6"/>
      <c r="ED148" s="6"/>
    </row>
    <row r="149" spans="1:134" ht="15.75" customHeight="1" x14ac:dyDescent="0.25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6"/>
      <c r="ED149" s="6"/>
    </row>
    <row r="150" spans="1:134" ht="15.75" customHeight="1" x14ac:dyDescent="0.25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6"/>
      <c r="ED150" s="6"/>
    </row>
    <row r="151" spans="1:134" ht="15.75" customHeight="1" x14ac:dyDescent="0.25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6"/>
      <c r="ED151" s="6"/>
    </row>
    <row r="152" spans="1:134" ht="15.75" customHeight="1" x14ac:dyDescent="0.25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6"/>
      <c r="ED152" s="6"/>
    </row>
    <row r="153" spans="1:134" ht="15.75" customHeight="1" x14ac:dyDescent="0.25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6"/>
      <c r="ED153" s="6"/>
    </row>
    <row r="154" spans="1:134" ht="15.75" customHeight="1" x14ac:dyDescent="0.25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6"/>
      <c r="ED154" s="6"/>
    </row>
    <row r="155" spans="1:134" ht="15.75" customHeight="1" x14ac:dyDescent="0.25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6"/>
      <c r="ED155" s="6"/>
    </row>
    <row r="156" spans="1:134" ht="15.75" customHeight="1" x14ac:dyDescent="0.25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6"/>
      <c r="ED156" s="6"/>
    </row>
    <row r="157" spans="1:134" ht="15.75" customHeight="1" x14ac:dyDescent="0.25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6"/>
      <c r="ED157" s="6"/>
    </row>
    <row r="158" spans="1:134" ht="15.75" customHeight="1" x14ac:dyDescent="0.25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6"/>
      <c r="ED158" s="6"/>
    </row>
    <row r="159" spans="1:134" ht="15.75" customHeight="1" x14ac:dyDescent="0.25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6"/>
      <c r="ED159" s="6"/>
    </row>
    <row r="160" spans="1:134" ht="15.75" customHeight="1" x14ac:dyDescent="0.25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6"/>
      <c r="ED160" s="6"/>
    </row>
    <row r="161" spans="1:134" ht="15.75" customHeight="1" x14ac:dyDescent="0.25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6"/>
      <c r="ED161" s="6"/>
    </row>
    <row r="162" spans="1:134" ht="15.75" customHeight="1" x14ac:dyDescent="0.25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6"/>
      <c r="ED162" s="6"/>
    </row>
    <row r="163" spans="1:134" ht="15.75" customHeight="1" x14ac:dyDescent="0.25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6"/>
      <c r="ED163" s="6"/>
    </row>
    <row r="164" spans="1:134" ht="15.75" customHeight="1" x14ac:dyDescent="0.25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6"/>
      <c r="ED164" s="6"/>
    </row>
    <row r="165" spans="1:134" ht="15.75" customHeight="1" x14ac:dyDescent="0.25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6"/>
      <c r="ED165" s="6"/>
    </row>
    <row r="166" spans="1:134" ht="15.75" customHeight="1" x14ac:dyDescent="0.25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6"/>
      <c r="ED166" s="6"/>
    </row>
    <row r="167" spans="1:134" ht="15.75" customHeight="1" x14ac:dyDescent="0.25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6"/>
      <c r="ED167" s="6"/>
    </row>
    <row r="168" spans="1:134" ht="15.75" customHeight="1" x14ac:dyDescent="0.25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6"/>
      <c r="ED168" s="6"/>
    </row>
    <row r="169" spans="1:134" ht="15.75" customHeight="1" x14ac:dyDescent="0.25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6"/>
      <c r="ED169" s="6"/>
    </row>
    <row r="170" spans="1:134" ht="15.75" customHeight="1" x14ac:dyDescent="0.25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6"/>
      <c r="ED170" s="6"/>
    </row>
    <row r="171" spans="1:134" ht="15.75" customHeight="1" x14ac:dyDescent="0.25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6"/>
      <c r="ED171" s="6"/>
    </row>
    <row r="172" spans="1:134" ht="15.75" customHeight="1" x14ac:dyDescent="0.25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6"/>
      <c r="ED172" s="6"/>
    </row>
    <row r="173" spans="1:134" ht="15.75" customHeight="1" x14ac:dyDescent="0.25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6"/>
      <c r="ED173" s="6"/>
    </row>
    <row r="174" spans="1:134" ht="15.75" customHeight="1" x14ac:dyDescent="0.25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6"/>
      <c r="ED174" s="6"/>
    </row>
    <row r="175" spans="1:134" ht="15.75" customHeight="1" x14ac:dyDescent="0.25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6"/>
      <c r="ED175" s="6"/>
    </row>
    <row r="176" spans="1:134" ht="15.75" customHeight="1" x14ac:dyDescent="0.25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6"/>
      <c r="ED176" s="6"/>
    </row>
    <row r="177" spans="1:134" ht="15.75" customHeight="1" x14ac:dyDescent="0.25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6"/>
      <c r="ED177" s="6"/>
    </row>
    <row r="178" spans="1:134" ht="15.75" customHeight="1" x14ac:dyDescent="0.25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6"/>
      <c r="ED178" s="6"/>
    </row>
    <row r="179" spans="1:134" ht="15.75" customHeight="1" x14ac:dyDescent="0.25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6"/>
      <c r="ED179" s="6"/>
    </row>
    <row r="180" spans="1:134" ht="15.75" customHeight="1" x14ac:dyDescent="0.25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6"/>
      <c r="ED180" s="6"/>
    </row>
    <row r="181" spans="1:134" ht="15.75" customHeight="1" x14ac:dyDescent="0.25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6"/>
      <c r="ED181" s="6"/>
    </row>
    <row r="182" spans="1:134" ht="15.75" customHeight="1" x14ac:dyDescent="0.25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6"/>
      <c r="ED182" s="6"/>
    </row>
    <row r="183" spans="1:134" ht="15.75" customHeight="1" x14ac:dyDescent="0.25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6"/>
      <c r="ED183" s="6"/>
    </row>
    <row r="184" spans="1:134" ht="15.75" customHeight="1" x14ac:dyDescent="0.25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6"/>
      <c r="ED184" s="6"/>
    </row>
    <row r="185" spans="1:134" ht="15.75" customHeight="1" x14ac:dyDescent="0.25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6"/>
      <c r="ED185" s="6"/>
    </row>
    <row r="186" spans="1:134" ht="15.75" customHeight="1" x14ac:dyDescent="0.25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6"/>
      <c r="ED186" s="6"/>
    </row>
    <row r="187" spans="1:134" ht="15.75" customHeight="1" x14ac:dyDescent="0.25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6"/>
      <c r="ED187" s="6"/>
    </row>
    <row r="188" spans="1:134" ht="15.75" customHeight="1" x14ac:dyDescent="0.25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6"/>
      <c r="ED188" s="6"/>
    </row>
    <row r="189" spans="1:134" ht="15.75" customHeight="1" x14ac:dyDescent="0.25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6"/>
      <c r="ED189" s="6"/>
    </row>
    <row r="190" spans="1:134" ht="15.75" customHeight="1" x14ac:dyDescent="0.25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6"/>
      <c r="ED190" s="6"/>
    </row>
    <row r="191" spans="1:134" ht="15.75" customHeight="1" x14ac:dyDescent="0.25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6"/>
      <c r="ED191" s="6"/>
    </row>
    <row r="192" spans="1:134" ht="15.75" customHeight="1" x14ac:dyDescent="0.25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6"/>
      <c r="ED192" s="6"/>
    </row>
    <row r="193" spans="1:134" ht="15.75" customHeight="1" x14ac:dyDescent="0.25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6"/>
      <c r="ED193" s="6"/>
    </row>
    <row r="194" spans="1:134" ht="15.75" customHeight="1" x14ac:dyDescent="0.25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6"/>
      <c r="ED194" s="6"/>
    </row>
    <row r="195" spans="1:134" ht="15.75" customHeight="1" x14ac:dyDescent="0.25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6"/>
      <c r="ED195" s="6"/>
    </row>
    <row r="196" spans="1:134" ht="15.75" customHeight="1" x14ac:dyDescent="0.25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6"/>
      <c r="ED196" s="6"/>
    </row>
    <row r="197" spans="1:134" ht="15.75" customHeight="1" x14ac:dyDescent="0.25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6"/>
      <c r="ED197" s="6"/>
    </row>
    <row r="198" spans="1:134" ht="15.75" customHeight="1" x14ac:dyDescent="0.25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6"/>
      <c r="ED198" s="6"/>
    </row>
    <row r="199" spans="1:134" ht="15.75" customHeight="1" x14ac:dyDescent="0.25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6"/>
      <c r="ED199" s="6"/>
    </row>
    <row r="200" spans="1:134" ht="15.75" customHeight="1" x14ac:dyDescent="0.25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6"/>
      <c r="ED200" s="6"/>
    </row>
    <row r="201" spans="1:134" ht="15.75" customHeight="1" x14ac:dyDescent="0.25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6"/>
      <c r="ED201" s="6"/>
    </row>
    <row r="202" spans="1:134" ht="15.75" customHeight="1" x14ac:dyDescent="0.25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6"/>
      <c r="ED202" s="6"/>
    </row>
    <row r="203" spans="1:134" ht="15.75" customHeight="1" x14ac:dyDescent="0.25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6"/>
      <c r="ED203" s="6"/>
    </row>
    <row r="204" spans="1:134" ht="15.75" customHeight="1" x14ac:dyDescent="0.25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6"/>
      <c r="ED204" s="6"/>
    </row>
    <row r="205" spans="1:134" ht="15.75" customHeight="1" x14ac:dyDescent="0.25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6"/>
      <c r="ED205" s="6"/>
    </row>
    <row r="206" spans="1:134" ht="15.75" customHeight="1" x14ac:dyDescent="0.25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6"/>
      <c r="ED206" s="6"/>
    </row>
    <row r="207" spans="1:134" ht="15.75" customHeight="1" x14ac:dyDescent="0.25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6"/>
      <c r="ED207" s="6"/>
    </row>
    <row r="208" spans="1:134" ht="15.75" customHeight="1" x14ac:dyDescent="0.25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6"/>
      <c r="ED208" s="6"/>
    </row>
    <row r="209" spans="1:134" ht="15.75" customHeight="1" x14ac:dyDescent="0.25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6"/>
      <c r="ED209" s="6"/>
    </row>
    <row r="210" spans="1:134" ht="15.75" customHeight="1" x14ac:dyDescent="0.25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6"/>
      <c r="ED210" s="6"/>
    </row>
    <row r="211" spans="1:134" ht="15.75" customHeight="1" x14ac:dyDescent="0.25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6"/>
      <c r="ED211" s="6"/>
    </row>
    <row r="212" spans="1:134" ht="15.75" customHeight="1" x14ac:dyDescent="0.25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6"/>
      <c r="ED212" s="6"/>
    </row>
    <row r="213" spans="1:134" ht="15.75" customHeight="1" x14ac:dyDescent="0.25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6"/>
      <c r="ED213" s="6"/>
    </row>
    <row r="214" spans="1:134" ht="15.75" customHeight="1" x14ac:dyDescent="0.25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6"/>
      <c r="ED214" s="6"/>
    </row>
    <row r="215" spans="1:134" ht="15.75" customHeight="1" x14ac:dyDescent="0.25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6"/>
      <c r="ED215" s="6"/>
    </row>
    <row r="216" spans="1:134" ht="15.75" customHeight="1" x14ac:dyDescent="0.25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6"/>
      <c r="ED216" s="6"/>
    </row>
    <row r="217" spans="1:134" ht="15.75" customHeight="1" x14ac:dyDescent="0.25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6"/>
      <c r="ED217" s="6"/>
    </row>
    <row r="218" spans="1:134" ht="15.75" customHeight="1" x14ac:dyDescent="0.25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6"/>
      <c r="ED218" s="6"/>
    </row>
    <row r="219" spans="1:134" ht="15.75" customHeight="1" x14ac:dyDescent="0.25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6"/>
      <c r="ED219" s="6"/>
    </row>
    <row r="220" spans="1:134" ht="15.75" customHeight="1" x14ac:dyDescent="0.25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6"/>
      <c r="ED220" s="6"/>
    </row>
    <row r="221" spans="1:134" ht="15.75" customHeight="1" x14ac:dyDescent="0.25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6"/>
      <c r="ED221" s="6"/>
    </row>
    <row r="222" spans="1:134" ht="15.75" customHeight="1" x14ac:dyDescent="0.25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6"/>
      <c r="ED222" s="6"/>
    </row>
    <row r="223" spans="1:134" ht="15.75" customHeight="1" x14ac:dyDescent="0.25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6"/>
      <c r="ED223" s="6"/>
    </row>
    <row r="224" spans="1:134" ht="15.75" customHeight="1" x14ac:dyDescent="0.25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6"/>
      <c r="ED224" s="6"/>
    </row>
    <row r="225" spans="1:134" ht="15.75" customHeight="1" x14ac:dyDescent="0.25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6"/>
      <c r="ED225" s="6"/>
    </row>
    <row r="226" spans="1:134" ht="15.75" customHeight="1" x14ac:dyDescent="0.25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6"/>
      <c r="ED226" s="6"/>
    </row>
    <row r="227" spans="1:134" ht="15.75" customHeight="1" x14ac:dyDescent="0.25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6"/>
      <c r="ED227" s="6"/>
    </row>
    <row r="228" spans="1:134" ht="15.75" customHeight="1" x14ac:dyDescent="0.25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6"/>
      <c r="ED228" s="6"/>
    </row>
    <row r="229" spans="1:134" ht="15.75" customHeight="1" x14ac:dyDescent="0.25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6"/>
      <c r="ED229" s="6"/>
    </row>
    <row r="230" spans="1:134" ht="15.75" customHeight="1" x14ac:dyDescent="0.25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6"/>
      <c r="ED230" s="6"/>
    </row>
    <row r="231" spans="1:134" ht="15.75" customHeight="1" x14ac:dyDescent="0.25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6"/>
      <c r="ED231" s="6"/>
    </row>
    <row r="232" spans="1:134" ht="15.75" customHeight="1" x14ac:dyDescent="0.25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6"/>
      <c r="ED232" s="6"/>
    </row>
    <row r="233" spans="1:134" ht="15.75" customHeight="1" x14ac:dyDescent="0.25">
      <c r="A233" s="1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6"/>
      <c r="ED233" s="6"/>
    </row>
    <row r="234" spans="1:134" ht="15.75" customHeight="1" x14ac:dyDescent="0.25">
      <c r="A234" s="1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6"/>
      <c r="ED234" s="6"/>
    </row>
    <row r="235" spans="1:134" ht="15.75" customHeight="1" x14ac:dyDescent="0.25">
      <c r="A235" s="1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6"/>
      <c r="ED235" s="6"/>
    </row>
    <row r="236" spans="1:134" ht="15.75" customHeight="1" x14ac:dyDescent="0.25">
      <c r="A236" s="1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6"/>
      <c r="ED236" s="6"/>
    </row>
    <row r="237" spans="1:134" ht="15.75" customHeight="1" x14ac:dyDescent="0.25">
      <c r="A237" s="1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6"/>
      <c r="ED237" s="6"/>
    </row>
    <row r="238" spans="1:134" ht="15.75" customHeight="1" x14ac:dyDescent="0.25">
      <c r="A238" s="1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6"/>
      <c r="ED238" s="6"/>
    </row>
    <row r="239" spans="1:134" ht="15.75" customHeight="1" x14ac:dyDescent="0.25">
      <c r="A239" s="1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6"/>
      <c r="ED239" s="6"/>
    </row>
    <row r="240" spans="1:134" ht="15.75" customHeight="1" x14ac:dyDescent="0.25">
      <c r="A240" s="1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6"/>
      <c r="ED240" s="6"/>
    </row>
    <row r="241" spans="1:134" ht="15.75" customHeight="1" x14ac:dyDescent="0.25">
      <c r="A241" s="1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6"/>
      <c r="ED241" s="6"/>
    </row>
    <row r="242" spans="1:134" ht="15.75" customHeight="1" x14ac:dyDescent="0.25">
      <c r="A242" s="1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6"/>
      <c r="ED242" s="6"/>
    </row>
    <row r="243" spans="1:134" ht="15.75" customHeight="1" x14ac:dyDescent="0.25">
      <c r="A243" s="1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6"/>
      <c r="ED243" s="6"/>
    </row>
    <row r="244" spans="1:134" ht="15.75" customHeight="1" x14ac:dyDescent="0.25">
      <c r="A244" s="1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6"/>
      <c r="ED244" s="6"/>
    </row>
    <row r="245" spans="1:134" ht="15.75" customHeight="1" x14ac:dyDescent="0.25">
      <c r="A245" s="1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6"/>
      <c r="ED245" s="6"/>
    </row>
    <row r="246" spans="1:134" ht="15.75" customHeight="1" x14ac:dyDescent="0.25">
      <c r="A246" s="1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6"/>
      <c r="ED246" s="6"/>
    </row>
    <row r="247" spans="1:134" ht="15.75" customHeight="1" x14ac:dyDescent="0.25">
      <c r="A247" s="1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6"/>
      <c r="ED247" s="6"/>
    </row>
    <row r="248" spans="1:134" ht="15.75" customHeight="1" x14ac:dyDescent="0.25">
      <c r="A248" s="1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6"/>
      <c r="ED248" s="6"/>
    </row>
    <row r="249" spans="1:134" ht="15.75" customHeight="1" x14ac:dyDescent="0.25">
      <c r="A249" s="1"/>
      <c r="B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6"/>
      <c r="ED249" s="6"/>
    </row>
    <row r="250" spans="1:134" ht="15.75" customHeight="1" x14ac:dyDescent="0.25">
      <c r="A250" s="1"/>
      <c r="B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6"/>
      <c r="ED250" s="6"/>
    </row>
    <row r="251" spans="1:134" ht="15.75" customHeight="1" x14ac:dyDescent="0.25">
      <c r="A251" s="1"/>
      <c r="B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6"/>
      <c r="ED251" s="6"/>
    </row>
    <row r="252" spans="1:134" ht="15.75" customHeight="1" x14ac:dyDescent="0.25">
      <c r="A252" s="1"/>
      <c r="B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6"/>
      <c r="ED252" s="6"/>
    </row>
    <row r="253" spans="1:134" ht="15.75" customHeight="1" x14ac:dyDescent="0.25">
      <c r="A253" s="1"/>
      <c r="B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6"/>
      <c r="ED253" s="6"/>
    </row>
    <row r="254" spans="1:134" ht="15.75" customHeight="1" x14ac:dyDescent="0.25">
      <c r="A254" s="1"/>
      <c r="B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6"/>
      <c r="ED254" s="6"/>
    </row>
    <row r="255" spans="1:134" ht="15.75" customHeight="1" x14ac:dyDescent="0.25">
      <c r="A255" s="1"/>
      <c r="B255" s="2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6"/>
      <c r="ED255" s="6"/>
    </row>
    <row r="256" spans="1:134" ht="15.75" customHeight="1" x14ac:dyDescent="0.25">
      <c r="A256" s="1"/>
      <c r="B256" s="2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6"/>
      <c r="ED256" s="6"/>
    </row>
    <row r="257" spans="1:134" ht="15.75" customHeight="1" x14ac:dyDescent="0.25">
      <c r="A257" s="1"/>
      <c r="B257" s="2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6"/>
      <c r="ED257" s="6"/>
    </row>
    <row r="258" spans="1:134" ht="15.75" customHeight="1" x14ac:dyDescent="0.25">
      <c r="A258" s="1"/>
      <c r="B258" s="2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6"/>
      <c r="ED258" s="6"/>
    </row>
    <row r="259" spans="1:134" ht="15.75" customHeight="1" x14ac:dyDescent="0.25">
      <c r="A259" s="1"/>
      <c r="B259" s="2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6"/>
      <c r="ED259" s="6"/>
    </row>
    <row r="260" spans="1:134" ht="15.75" customHeight="1" x14ac:dyDescent="0.25">
      <c r="A260" s="1"/>
      <c r="B260" s="2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6"/>
      <c r="ED260" s="6"/>
    </row>
    <row r="261" spans="1:134" ht="15.75" customHeight="1" x14ac:dyDescent="0.25">
      <c r="A261" s="1"/>
      <c r="B261" s="2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6"/>
      <c r="ED261" s="6"/>
    </row>
    <row r="262" spans="1:134" ht="15.75" customHeight="1" x14ac:dyDescent="0.25">
      <c r="A262" s="1"/>
      <c r="B262" s="2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6"/>
      <c r="ED262" s="6"/>
    </row>
    <row r="263" spans="1:134" ht="15.75" customHeight="1" x14ac:dyDescent="0.25">
      <c r="A263" s="1"/>
      <c r="B263" s="2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6"/>
      <c r="ED263" s="6"/>
    </row>
    <row r="264" spans="1:134" ht="15.75" customHeight="1" x14ac:dyDescent="0.25">
      <c r="A264" s="1"/>
      <c r="B264" s="2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6"/>
      <c r="ED264" s="6"/>
    </row>
    <row r="265" spans="1:134" ht="15.75" customHeight="1" x14ac:dyDescent="0.25">
      <c r="A265" s="1"/>
      <c r="B265" s="2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6"/>
      <c r="ED265" s="6"/>
    </row>
    <row r="266" spans="1:134" ht="15.75" customHeight="1" x14ac:dyDescent="0.25">
      <c r="A266" s="1"/>
      <c r="B266" s="2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6"/>
      <c r="ED266" s="6"/>
    </row>
    <row r="267" spans="1:134" ht="15.75" customHeight="1" x14ac:dyDescent="0.25">
      <c r="A267" s="1"/>
      <c r="B267" s="2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6"/>
      <c r="ED267" s="6"/>
    </row>
    <row r="268" spans="1:134" ht="15.75" customHeight="1" x14ac:dyDescent="0.25">
      <c r="A268" s="1"/>
      <c r="B268" s="2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6"/>
      <c r="ED268" s="6"/>
    </row>
    <row r="269" spans="1:134" ht="15.75" customHeight="1" x14ac:dyDescent="0.25">
      <c r="A269" s="1"/>
      <c r="B269" s="2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6"/>
      <c r="ED269" s="6"/>
    </row>
    <row r="270" spans="1:134" ht="15.75" customHeight="1" x14ac:dyDescent="0.25">
      <c r="A270" s="1"/>
      <c r="B270" s="2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6"/>
      <c r="ED270" s="6"/>
    </row>
    <row r="271" spans="1:134" ht="15.75" customHeight="1" x14ac:dyDescent="0.25">
      <c r="A271" s="1"/>
      <c r="B271" s="2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6"/>
      <c r="ED271" s="6"/>
    </row>
    <row r="272" spans="1:134" ht="15.75" customHeight="1" x14ac:dyDescent="0.25">
      <c r="A272" s="1"/>
      <c r="B272" s="2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6"/>
      <c r="ED272" s="6"/>
    </row>
    <row r="273" spans="1:134" ht="15.75" customHeight="1" x14ac:dyDescent="0.25">
      <c r="A273" s="1"/>
      <c r="B273" s="2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6"/>
      <c r="ED273" s="6"/>
    </row>
  </sheetData>
  <mergeCells count="16">
    <mergeCell ref="A6:B6"/>
    <mergeCell ref="E6:X6"/>
    <mergeCell ref="Y6:AV6"/>
    <mergeCell ref="F1:N1"/>
    <mergeCell ref="R1:AI1"/>
    <mergeCell ref="F2:N2"/>
    <mergeCell ref="R2:AG2"/>
    <mergeCell ref="E72:X72"/>
    <mergeCell ref="Y72:AV72"/>
    <mergeCell ref="AW72:BP72"/>
    <mergeCell ref="BQ72:CQ72"/>
    <mergeCell ref="CR72:DG72"/>
    <mergeCell ref="AW6:BP6"/>
    <mergeCell ref="BQ6:CQ6"/>
    <mergeCell ref="CR6:DG6"/>
    <mergeCell ref="DH6:ED6"/>
  </mergeCells>
  <pageMargins left="0.7" right="0.7" top="1.1437499999999998" bottom="1.1437499999999998" header="0" footer="0"/>
  <pageSetup paperSize="9"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88.28515625" customWidth="1"/>
    <col min="2" max="26" width="8.7109375" customWidth="1"/>
  </cols>
  <sheetData>
    <row r="1" spans="1:1" ht="29.25" customHeight="1" x14ac:dyDescent="0.25">
      <c r="A1" s="51" t="s">
        <v>138</v>
      </c>
    </row>
    <row r="2" spans="1:1" ht="70.5" customHeight="1" x14ac:dyDescent="0.25">
      <c r="A2" s="52" t="s">
        <v>139</v>
      </c>
    </row>
    <row r="3" spans="1:1" ht="67.5" customHeight="1" x14ac:dyDescent="0.25">
      <c r="A3" s="52" t="s">
        <v>140</v>
      </c>
    </row>
    <row r="4" spans="1:1" ht="39" customHeight="1" x14ac:dyDescent="0.25">
      <c r="A4" s="53" t="s">
        <v>141</v>
      </c>
    </row>
    <row r="5" spans="1:1" ht="14.25" customHeight="1" x14ac:dyDescent="0.25">
      <c r="A5" s="53"/>
    </row>
    <row r="6" spans="1:1" ht="14.25" customHeight="1" x14ac:dyDescent="0.25">
      <c r="A6" s="52" t="s">
        <v>142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5.28515625" customWidth="1"/>
    <col min="3" max="3" width="5.42578125" customWidth="1"/>
    <col min="4" max="4" width="5.140625" customWidth="1"/>
    <col min="5" max="7" width="5.42578125" customWidth="1"/>
    <col min="8" max="8" width="5.28515625" customWidth="1"/>
    <col min="9" max="9" width="5.85546875" customWidth="1"/>
    <col min="10" max="10" width="5.28515625" customWidth="1"/>
    <col min="11" max="11" width="5.42578125" customWidth="1"/>
    <col min="12" max="12" width="6.28515625" customWidth="1"/>
    <col min="13" max="13" width="5.42578125" customWidth="1"/>
    <col min="14" max="14" width="4.85546875" customWidth="1"/>
    <col min="15" max="15" width="5.140625" customWidth="1"/>
    <col min="16" max="16" width="5.7109375" customWidth="1"/>
    <col min="17" max="18" width="5.42578125" customWidth="1"/>
    <col min="19" max="20" width="5.28515625" customWidth="1"/>
    <col min="21" max="21" width="5.42578125" customWidth="1"/>
    <col min="22" max="22" width="5.140625" customWidth="1"/>
    <col min="23" max="23" width="5" customWidth="1"/>
    <col min="24" max="24" width="5.28515625" customWidth="1"/>
    <col min="25" max="26" width="8.7109375" customWidth="1"/>
  </cols>
  <sheetData>
    <row r="1" spans="1:24" ht="14.25" customHeight="1" x14ac:dyDescent="0.25"/>
    <row r="2" spans="1:24" ht="14.25" customHeight="1" x14ac:dyDescent="0.25">
      <c r="B2" s="71" t="s">
        <v>143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24" ht="14.25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4.25" customHeight="1" x14ac:dyDescent="0.25">
      <c r="A4" s="54" t="s">
        <v>12</v>
      </c>
      <c r="B4" s="16" t="s">
        <v>13</v>
      </c>
      <c r="C4" s="16" t="s">
        <v>14</v>
      </c>
      <c r="D4" s="16" t="s">
        <v>11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N4" s="16" t="s">
        <v>24</v>
      </c>
      <c r="O4" s="16" t="s">
        <v>25</v>
      </c>
      <c r="P4" s="16" t="s">
        <v>26</v>
      </c>
      <c r="Q4" s="16" t="s">
        <v>27</v>
      </c>
      <c r="R4" s="16" t="s">
        <v>28</v>
      </c>
      <c r="S4" s="16" t="s">
        <v>29</v>
      </c>
      <c r="T4" s="16" t="s">
        <v>30</v>
      </c>
      <c r="U4" s="16" t="s">
        <v>31</v>
      </c>
      <c r="V4" s="16" t="s">
        <v>32</v>
      </c>
      <c r="W4" s="16" t="s">
        <v>33</v>
      </c>
      <c r="X4" s="16" t="s">
        <v>34</v>
      </c>
    </row>
    <row r="5" spans="1:24" ht="14.25" customHeight="1" x14ac:dyDescent="0.25">
      <c r="A5" s="37" t="s">
        <v>36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4.25" customHeight="1" x14ac:dyDescent="0.25">
      <c r="A6" s="37" t="s">
        <v>38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14.25" customHeight="1" x14ac:dyDescent="0.25">
      <c r="A7" s="37" t="s">
        <v>40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4.25" customHeight="1" x14ac:dyDescent="0.25">
      <c r="A8" s="37" t="s">
        <v>42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ht="14.25" customHeight="1" x14ac:dyDescent="0.25">
      <c r="A9" s="37" t="s">
        <v>51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14.25" customHeight="1" x14ac:dyDescent="0.25">
      <c r="A10" s="37" t="s">
        <v>54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14.25" customHeight="1" x14ac:dyDescent="0.25">
      <c r="A11" s="37" t="s">
        <v>56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14.25" customHeight="1" x14ac:dyDescent="0.25">
      <c r="A12" s="37" t="s">
        <v>59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14.25" customHeight="1" x14ac:dyDescent="0.25">
      <c r="A13" s="37" t="s">
        <v>70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4.25" customHeight="1" x14ac:dyDescent="0.25">
      <c r="A14" s="37" t="s">
        <v>74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ht="14.25" customHeight="1" x14ac:dyDescent="0.25">
      <c r="A15" s="37" t="s">
        <v>76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14.25" customHeight="1" x14ac:dyDescent="0.25">
      <c r="A16" s="37" t="s">
        <v>78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ht="14.25" customHeight="1" x14ac:dyDescent="0.25">
      <c r="A17" s="37" t="s">
        <v>86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14.25" customHeight="1" x14ac:dyDescent="0.25">
      <c r="A18" s="37" t="s">
        <v>90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ht="14.25" customHeight="1" x14ac:dyDescent="0.25">
      <c r="A19" s="37" t="s">
        <v>91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ht="14.25" customHeight="1" x14ac:dyDescent="0.25">
      <c r="A20" s="37" t="s">
        <v>92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ht="14.25" customHeight="1" x14ac:dyDescent="0.25">
      <c r="A21" s="37" t="s">
        <v>96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ht="14.25" customHeight="1" x14ac:dyDescent="0.25">
      <c r="A22" s="37" t="s">
        <v>97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ht="14.25" customHeight="1" x14ac:dyDescent="0.25">
      <c r="A23" s="37" t="s">
        <v>100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ht="14.25" customHeight="1" x14ac:dyDescent="0.25">
      <c r="A24" s="37" t="s">
        <v>101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ht="14.25" customHeight="1" x14ac:dyDescent="0.25">
      <c r="A25" s="37" t="s">
        <v>105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14.25" customHeight="1" x14ac:dyDescent="0.25">
      <c r="A26" s="37" t="s">
        <v>108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ht="14.25" customHeight="1" x14ac:dyDescent="0.25">
      <c r="A27" s="37" t="s">
        <v>109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ht="14.25" customHeight="1" x14ac:dyDescent="0.25">
      <c r="A28" s="37" t="s">
        <v>112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ht="14.25" customHeight="1" x14ac:dyDescent="0.25">
      <c r="A29" s="37" t="s">
        <v>117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ht="14.25" customHeight="1" x14ac:dyDescent="0.25">
      <c r="A30" s="37" t="s">
        <v>119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ht="14.25" customHeight="1" x14ac:dyDescent="0.25">
      <c r="A31" s="37" t="s">
        <v>120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14.25" customHeight="1" x14ac:dyDescent="0.25">
      <c r="A32" s="56" t="s">
        <v>121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ht="14.25" customHeight="1" x14ac:dyDescent="0.25">
      <c r="A33" s="37" t="s">
        <v>125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ht="14.25" customHeight="1" x14ac:dyDescent="0.25">
      <c r="A34" s="37" t="s">
        <v>127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ht="14.25" customHeight="1" x14ac:dyDescent="0.25">
      <c r="A35" s="37" t="s">
        <v>128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ht="14.25" customHeight="1" x14ac:dyDescent="0.25">
      <c r="A36" s="37" t="s">
        <v>129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ht="14.25" customHeight="1" x14ac:dyDescent="0.25">
      <c r="A37" s="37" t="s">
        <v>133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1:24" ht="14.25" customHeight="1" x14ac:dyDescent="0.25">
      <c r="A38" s="37" t="s">
        <v>134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</row>
    <row r="39" spans="1:24" ht="14.25" customHeight="1" x14ac:dyDescent="0.25">
      <c r="A39" s="37" t="s">
        <v>144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ht="14.25" customHeight="1" x14ac:dyDescent="0.25">
      <c r="A40" s="37" t="s">
        <v>145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ht="14.25" customHeight="1" x14ac:dyDescent="0.25">
      <c r="A41" s="37" t="s">
        <v>135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ht="14.25" customHeight="1" x14ac:dyDescent="0.25">
      <c r="A42" s="37" t="s">
        <v>136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</row>
    <row r="43" spans="1:24" ht="14.25" customHeight="1" x14ac:dyDescent="0.25">
      <c r="A43" s="37" t="s">
        <v>146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4" ht="14.25" customHeight="1" x14ac:dyDescent="0.25">
      <c r="A44" s="37" t="s">
        <v>147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14.25" customHeight="1" x14ac:dyDescent="0.25"/>
    <row r="46" spans="1:24" ht="14.25" customHeight="1" x14ac:dyDescent="0.25"/>
    <row r="47" spans="1:24" ht="14.25" customHeight="1" x14ac:dyDescent="0.25"/>
    <row r="48" spans="1:2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X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инструкция</vt:lpstr>
      <vt:lpstr>кол-во часов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2025-01-16T08:20:23Z</dcterms:created>
  <dcterms:modified xsi:type="dcterms:W3CDTF">2025-04-02T13:03:47Z</dcterms:modified>
</cp:coreProperties>
</file>